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<sst xmlns="http://schemas.openxmlformats.org/spreadsheetml/2006/main" count="328" uniqueCount="180">
  <si>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</si>
  <si>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</si>
  <si>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</si>
  <si>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</si>
  <si>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</si>
  <si>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</si>
  <si>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</si>
  <si>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</si>
  <si>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</si>
  <si>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</si>
  <si>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</si>
  <si>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</si>
  <si>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</si>
  <si>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</si>
  <si>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</si>
  <si>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</si>
  <si>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</si>
  <si>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</si>
  <si>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</si>
  <si>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</si>
  <si>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</si>
  <si>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</si>
  <si>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</si>
  <si>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</si>
  <si>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</si>
  <si>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</si>
  <si>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</si>
  <si>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</si>
  <si>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</si>
  <si>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</si>
  <si>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</si>
  <si>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</si>
  <si>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</si>
  <si>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</si>
  <si>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</si>
  <si>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</si>
  <si>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</si>
  <si>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</si>
  <si>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</si>
  <si>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</si>
  <si>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</si>
  <si>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</si>
  <si>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</si>
  <si>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</si>
  <si>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</si>
  <si>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</si>
  <si>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</si>
  <si>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</si>
  <si>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</si>
  <si>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</si>
  <si>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</si>
  <si>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</si>
  <si>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</si>
  <si>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</si>
  <si>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</si>
  <si>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</si>
  <si>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</si>
  <si>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</si>
  <si>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</si>
  <si>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</si>
  <si>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</si>
  <si>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</si>
  <si>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</si>
  <si>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</si>
  <si>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</si>
  <si>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</si>
  <si>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</si>
  <si>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</si>
  <si>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</si>
  <si>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</si>
  <si>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</si>
  <si>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</si>
  <si>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</si>
  <si>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</si>
  <si>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</si>
  <si>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</si>
  <si>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</si>
  <si>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</si>
  <si>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</si>
  <si>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</si>
  <si>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</si>
  <si>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</si>
  <si>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</si>
  <si>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</si>
  <si>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</si>
  <si>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</si>
  <si>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</si>
  <si>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</si>
  <si>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</si>
  <si>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</si>
  <si>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</si>
  <si>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</si>
  <si>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</si>
  <si>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</si>
  <si>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</si>
  <si>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</si>
  <si>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</si>
  <si>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</si>
  <si>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</si>
  <si>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</si>
  <si>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</si>
  <si>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</si>
  <si>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</si>
  <si>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</si>
  <si>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</si>
  <si>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</si>
  <si>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</si>
  <si>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</si>
  <si>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</si>
  <si>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</si>
  <si>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</si>
  <si>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</si>
  <si>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</si>
  <si>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</si>
  <si>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</si>
  <si>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>Gibson, Kat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</si>
  <si>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</si>
  <si>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</si>
  <si>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</si>
  <si>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</si>
  <si>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</si>
  <si>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</si>
  <si>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</si>
  <si>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</si>
  <si>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</si>
  <si>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</si>
  <si>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</si>
  <si>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</si>
  <si>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</si>
  <si>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</si>
  <si>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</si>
  <si>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</si>
  <si>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</si>
  <si>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</si>
  <si>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</si>
  <si>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</si>
  <si>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</si>
  <si>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</si>
  <si>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</si>
  <si>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</si>
  <si>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</si>
  <si>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</si>
  <si>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</si>
  <si>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</si>
  <si>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</si>
  <si>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</si>
  <si>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</si>
  <si>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</si>
  <si>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</si>
  <si>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</si>
  <si>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</si>
  <si>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</si>
  <si>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</si>
  <si>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</si>
  <si>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</si>
  <si>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</si>
  <si>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</si>
  <si>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</si>
  <si>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</si>
  <si>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</si>
  <si>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</si>
  <si>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</si>
  <si>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</si>
  <si>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</si>
  <si>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</si>
  <si>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</si>
  <si>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</si>
  <si>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</si>
  <si>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Week 1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</si>
  <si>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</si>
  <si>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</si>
  <si>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</si>
  <si>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</si>
  <si>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Rosenstein, Ashley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</si>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</sst>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PageLayoutView="0" workbookViewId="0" topLeftCell="A1">
      <selection activeCell="BB12" sqref="BB12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168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5" t="s">
        <v>57</v>
      </c>
      <c r="AX1" s="155"/>
      <c r="AY1" s="155"/>
    </row>
    <row r="2" spans="4:51" ht="21.75">
      <c r="D2" s="88" t="s">
        <v>152</v>
      </c>
      <c r="E2" s="115"/>
      <c r="F2" s="115"/>
      <c r="G2" s="115"/>
      <c r="H2" s="154"/>
      <c r="I2" s="154"/>
      <c r="J2" s="154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19" t="s">
        <v>121</v>
      </c>
      <c r="E3" s="44">
        <v>42621</v>
      </c>
      <c r="F3" s="44">
        <v>42621</v>
      </c>
      <c r="G3" s="44">
        <v>42628</v>
      </c>
      <c r="H3" s="44">
        <v>42628</v>
      </c>
      <c r="I3" s="44">
        <v>42635</v>
      </c>
      <c r="J3" s="44">
        <v>42635</v>
      </c>
      <c r="K3" s="44">
        <v>42642</v>
      </c>
      <c r="L3" s="44">
        <v>42642</v>
      </c>
      <c r="M3" s="44">
        <v>42649</v>
      </c>
      <c r="N3" s="44">
        <v>42649</v>
      </c>
      <c r="O3" s="44">
        <v>42656</v>
      </c>
      <c r="P3" s="44">
        <v>42656</v>
      </c>
      <c r="Q3" s="44">
        <v>42663</v>
      </c>
      <c r="R3" s="44">
        <v>42663</v>
      </c>
      <c r="S3" s="44">
        <v>42677</v>
      </c>
      <c r="T3" s="44">
        <v>42677</v>
      </c>
      <c r="U3" s="44">
        <v>42684</v>
      </c>
      <c r="V3" s="44">
        <v>42684</v>
      </c>
      <c r="W3" s="44">
        <v>42691</v>
      </c>
      <c r="X3" s="44">
        <v>42691</v>
      </c>
      <c r="Y3" s="44">
        <v>42705</v>
      </c>
      <c r="Z3" s="44">
        <v>42705</v>
      </c>
      <c r="AA3" s="44">
        <v>42712</v>
      </c>
      <c r="AB3" s="44">
        <v>42712</v>
      </c>
      <c r="AC3" s="44">
        <v>42719</v>
      </c>
      <c r="AD3" s="44">
        <v>42719</v>
      </c>
      <c r="AE3" s="44">
        <v>42374</v>
      </c>
      <c r="AF3" s="44">
        <v>42374</v>
      </c>
      <c r="AG3" s="44">
        <v>42381</v>
      </c>
      <c r="AH3" s="44">
        <v>42381</v>
      </c>
      <c r="AI3" s="44">
        <v>42388</v>
      </c>
      <c r="AJ3" s="44">
        <v>42388</v>
      </c>
      <c r="AK3" s="44">
        <v>42395</v>
      </c>
      <c r="AL3" s="44">
        <v>42395</v>
      </c>
      <c r="AM3" s="44">
        <v>42402</v>
      </c>
      <c r="AN3" s="44">
        <v>42402</v>
      </c>
      <c r="AO3" s="44">
        <v>42409</v>
      </c>
      <c r="AP3" s="44">
        <v>42409</v>
      </c>
      <c r="AQ3" s="44">
        <v>42416</v>
      </c>
      <c r="AR3" s="44">
        <v>42416</v>
      </c>
      <c r="AS3" s="44">
        <v>42423</v>
      </c>
      <c r="AT3" s="44">
        <v>42423</v>
      </c>
      <c r="AU3" s="44">
        <v>42431</v>
      </c>
      <c r="AV3" s="44">
        <v>42431</v>
      </c>
      <c r="AW3" s="61"/>
      <c r="AX3" s="61"/>
      <c r="AY3" s="61"/>
    </row>
    <row r="4" spans="4:51" ht="21.75">
      <c r="D4" s="133" t="s">
        <v>60</v>
      </c>
      <c r="E4" s="134">
        <v>19</v>
      </c>
      <c r="F4" s="134">
        <v>6</v>
      </c>
      <c r="G4" s="134"/>
      <c r="H4" s="134"/>
      <c r="I4" s="134"/>
      <c r="J4" s="134"/>
      <c r="K4" s="135"/>
      <c r="L4" s="135"/>
      <c r="M4" s="134"/>
      <c r="N4" s="134"/>
      <c r="O4" s="134"/>
      <c r="P4" s="134"/>
      <c r="Q4" s="136"/>
      <c r="R4" s="136"/>
      <c r="S4" s="134"/>
      <c r="T4" s="134"/>
      <c r="U4" s="134"/>
      <c r="V4" s="134"/>
      <c r="W4" s="134"/>
      <c r="X4" s="134"/>
      <c r="Y4" s="137"/>
      <c r="Z4" s="137"/>
      <c r="AA4" s="138"/>
      <c r="AB4" s="138"/>
      <c r="AC4" s="134"/>
      <c r="AD4" s="134"/>
      <c r="AE4" s="134"/>
      <c r="AF4" s="134"/>
      <c r="AG4" s="137"/>
      <c r="AH4" s="137"/>
      <c r="AI4" s="138"/>
      <c r="AJ4" s="138"/>
      <c r="AK4" s="134"/>
      <c r="AL4" s="134"/>
      <c r="AM4" s="136"/>
      <c r="AN4" s="136"/>
      <c r="AO4" s="136"/>
      <c r="AP4" s="136"/>
      <c r="AQ4" s="134"/>
      <c r="AR4" s="134"/>
      <c r="AS4" s="134"/>
      <c r="AT4" s="134"/>
      <c r="AU4" s="137"/>
      <c r="AV4" s="137"/>
      <c r="AW4" s="139">
        <f aca="true" t="shared" si="0" ref="AW4:AW15">E4+G4+I4+K4+M4+O4+Q4+S4+U4+W4+Y4+AA4+AC4+AE4+AG4+AI4+AK4+AM4+AO4+AQ4+AS4+AU4</f>
        <v>19</v>
      </c>
      <c r="AX4" s="139">
        <f aca="true" t="shared" si="1" ref="AX4:AX15">F4+H4+J4+L4+N4+P4+R4+T4+V4+X4+Z4+AB4+AD4+AF4+AH4+AJ4+AL4+AN4+AP4+AR4+AT4+AV4</f>
        <v>6</v>
      </c>
      <c r="AY4" s="139">
        <f aca="true" t="shared" si="2" ref="AY4:AY15">SUM(AW4,AX4)</f>
        <v>25</v>
      </c>
    </row>
    <row r="5" spans="4:51" ht="21">
      <c r="D5" s="145" t="s">
        <v>6</v>
      </c>
      <c r="E5" s="28">
        <v>17</v>
      </c>
      <c r="F5" s="28">
        <v>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04"/>
      <c r="Z5" s="104"/>
      <c r="AA5" s="28"/>
      <c r="AB5" s="28"/>
      <c r="AC5" s="28"/>
      <c r="AD5" s="28"/>
      <c r="AE5" s="28"/>
      <c r="AF5" s="28"/>
      <c r="AG5" s="104"/>
      <c r="AH5" s="104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139">
        <f t="shared" si="0"/>
        <v>17</v>
      </c>
      <c r="AX5" s="139">
        <f t="shared" si="1"/>
        <v>8</v>
      </c>
      <c r="AY5" s="50">
        <f t="shared" si="2"/>
        <v>25</v>
      </c>
    </row>
    <row r="6" spans="4:51" ht="21.75">
      <c r="D6" s="128" t="s">
        <v>45</v>
      </c>
      <c r="E6" s="147">
        <v>15</v>
      </c>
      <c r="F6" s="25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03"/>
      <c r="Z6" s="103"/>
      <c r="AA6" s="25"/>
      <c r="AB6" s="25"/>
      <c r="AC6" s="25"/>
      <c r="AD6" s="25"/>
      <c r="AE6" s="25"/>
      <c r="AF6" s="25"/>
      <c r="AG6" s="103"/>
      <c r="AH6" s="103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139">
        <f t="shared" si="0"/>
        <v>15</v>
      </c>
      <c r="AX6" s="139">
        <f t="shared" si="1"/>
        <v>10</v>
      </c>
      <c r="AY6" s="50">
        <f t="shared" si="2"/>
        <v>25</v>
      </c>
    </row>
    <row r="7" spans="4:51" ht="21.75">
      <c r="D7" s="131" t="s">
        <v>14</v>
      </c>
      <c r="E7" s="29">
        <v>15</v>
      </c>
      <c r="F7" s="29">
        <v>10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06"/>
      <c r="Z7" s="106"/>
      <c r="AA7" s="29"/>
      <c r="AB7" s="29"/>
      <c r="AC7" s="29"/>
      <c r="AD7" s="29"/>
      <c r="AE7" s="29"/>
      <c r="AF7" s="29"/>
      <c r="AG7" s="106"/>
      <c r="AH7" s="106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139">
        <f t="shared" si="0"/>
        <v>15</v>
      </c>
      <c r="AX7" s="139">
        <f t="shared" si="1"/>
        <v>10</v>
      </c>
      <c r="AY7" s="50">
        <f t="shared" si="2"/>
        <v>25</v>
      </c>
    </row>
    <row r="8" spans="4:51" ht="21.75">
      <c r="D8" s="146" t="s">
        <v>153</v>
      </c>
      <c r="E8" s="134">
        <v>15</v>
      </c>
      <c r="F8" s="134">
        <v>10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7"/>
      <c r="Z8" s="137"/>
      <c r="AA8" s="134"/>
      <c r="AB8" s="134"/>
      <c r="AC8" s="134"/>
      <c r="AD8" s="134"/>
      <c r="AE8" s="134"/>
      <c r="AF8" s="134"/>
      <c r="AG8" s="137"/>
      <c r="AH8" s="137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7"/>
      <c r="AV8" s="137"/>
      <c r="AW8" s="139">
        <f t="shared" si="0"/>
        <v>15</v>
      </c>
      <c r="AX8" s="139">
        <f t="shared" si="1"/>
        <v>10</v>
      </c>
      <c r="AY8" s="139">
        <f t="shared" si="2"/>
        <v>25</v>
      </c>
    </row>
    <row r="9" spans="4:51" ht="21">
      <c r="D9" s="132" t="s">
        <v>154</v>
      </c>
      <c r="E9" s="63">
        <v>14</v>
      </c>
      <c r="F9" s="63">
        <v>11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05"/>
      <c r="Z9" s="105"/>
      <c r="AA9" s="63"/>
      <c r="AB9" s="63"/>
      <c r="AC9" s="63"/>
      <c r="AD9" s="63"/>
      <c r="AE9" s="63"/>
      <c r="AF9" s="63"/>
      <c r="AG9" s="105"/>
      <c r="AH9" s="105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139">
        <f t="shared" si="0"/>
        <v>14</v>
      </c>
      <c r="AX9" s="139">
        <f t="shared" si="1"/>
        <v>11</v>
      </c>
      <c r="AY9" s="50">
        <f t="shared" si="2"/>
        <v>25</v>
      </c>
    </row>
    <row r="10" spans="4:51" ht="21.75">
      <c r="D10" s="128" t="s">
        <v>89</v>
      </c>
      <c r="E10" s="22">
        <v>11</v>
      </c>
      <c r="F10" s="22">
        <v>14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97"/>
      <c r="Z10" s="97"/>
      <c r="AA10" s="22"/>
      <c r="AB10" s="22"/>
      <c r="AC10" s="22"/>
      <c r="AD10" s="22"/>
      <c r="AE10" s="22"/>
      <c r="AF10" s="22"/>
      <c r="AG10" s="97"/>
      <c r="AH10" s="97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139">
        <f t="shared" si="0"/>
        <v>11</v>
      </c>
      <c r="AX10" s="139">
        <f t="shared" si="1"/>
        <v>14</v>
      </c>
      <c r="AY10" s="50">
        <f t="shared" si="2"/>
        <v>25</v>
      </c>
    </row>
    <row r="11" spans="4:51" ht="21">
      <c r="D11" s="130" t="s">
        <v>26</v>
      </c>
      <c r="E11" s="25">
        <v>10</v>
      </c>
      <c r="F11" s="25">
        <v>15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03"/>
      <c r="Z11" s="103"/>
      <c r="AA11" s="25"/>
      <c r="AB11" s="25"/>
      <c r="AC11" s="25"/>
      <c r="AD11" s="25"/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9">
        <f t="shared" si="0"/>
        <v>10</v>
      </c>
      <c r="AX11" s="139">
        <f t="shared" si="1"/>
        <v>15</v>
      </c>
      <c r="AY11" s="50">
        <f t="shared" si="2"/>
        <v>25</v>
      </c>
    </row>
    <row r="12" spans="4:51" ht="21">
      <c r="D12" s="130" t="s">
        <v>78</v>
      </c>
      <c r="E12" s="22">
        <v>10</v>
      </c>
      <c r="F12" s="22">
        <v>15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97"/>
      <c r="Z12" s="97"/>
      <c r="AA12" s="22"/>
      <c r="AB12" s="22"/>
      <c r="AC12" s="22"/>
      <c r="AD12" s="22"/>
      <c r="AE12" s="22"/>
      <c r="AF12" s="22"/>
      <c r="AG12" s="97"/>
      <c r="AH12" s="97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139">
        <f t="shared" si="0"/>
        <v>10</v>
      </c>
      <c r="AX12" s="139">
        <f t="shared" si="1"/>
        <v>15</v>
      </c>
      <c r="AY12" s="50">
        <f t="shared" si="2"/>
        <v>25</v>
      </c>
    </row>
    <row r="13" spans="4:51" ht="21.75">
      <c r="D13" s="128" t="s">
        <v>20</v>
      </c>
      <c r="E13" s="28">
        <v>10</v>
      </c>
      <c r="F13" s="28">
        <v>15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104"/>
      <c r="Z13" s="104"/>
      <c r="AA13" s="28"/>
      <c r="AB13" s="28"/>
      <c r="AC13" s="28"/>
      <c r="AD13" s="28"/>
      <c r="AE13" s="28"/>
      <c r="AF13" s="28"/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9">
        <f t="shared" si="0"/>
        <v>10</v>
      </c>
      <c r="AX13" s="139">
        <f t="shared" si="1"/>
        <v>15</v>
      </c>
      <c r="AY13" s="50">
        <f t="shared" si="2"/>
        <v>25</v>
      </c>
    </row>
    <row r="14" spans="4:51" ht="21.75">
      <c r="D14" s="129" t="s">
        <v>129</v>
      </c>
      <c r="E14" s="28">
        <v>8</v>
      </c>
      <c r="F14" s="28">
        <v>17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104"/>
      <c r="Z14" s="104"/>
      <c r="AA14" s="28"/>
      <c r="AB14" s="28"/>
      <c r="AC14" s="28"/>
      <c r="AD14" s="28"/>
      <c r="AE14" s="28"/>
      <c r="AF14" s="28"/>
      <c r="AG14" s="104"/>
      <c r="AH14" s="104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139">
        <f t="shared" si="0"/>
        <v>8</v>
      </c>
      <c r="AX14" s="139">
        <f t="shared" si="1"/>
        <v>17</v>
      </c>
      <c r="AY14" s="50">
        <f t="shared" si="2"/>
        <v>25</v>
      </c>
    </row>
    <row r="15" spans="4:51" ht="21.75">
      <c r="D15" s="128" t="s">
        <v>127</v>
      </c>
      <c r="E15" s="25">
        <v>6</v>
      </c>
      <c r="F15" s="25">
        <v>19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03"/>
      <c r="Z15" s="103"/>
      <c r="AA15" s="25"/>
      <c r="AB15" s="25"/>
      <c r="AC15" s="25"/>
      <c r="AD15" s="25"/>
      <c r="AE15" s="25"/>
      <c r="AF15" s="25"/>
      <c r="AG15" s="103"/>
      <c r="AH15" s="103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139">
        <f t="shared" si="0"/>
        <v>6</v>
      </c>
      <c r="AX15" s="139">
        <f t="shared" si="1"/>
        <v>19</v>
      </c>
      <c r="AY15" s="50">
        <f t="shared" si="2"/>
        <v>25</v>
      </c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zoomScalePageLayoutView="0" workbookViewId="0" topLeftCell="A76">
      <selection activeCell="BC11" sqref="BC11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6" t="s">
        <v>169</v>
      </c>
      <c r="B1" s="15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168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1" t="s">
        <v>145</v>
      </c>
      <c r="B4" s="2" t="s">
        <v>141</v>
      </c>
      <c r="C4" s="25">
        <v>3</v>
      </c>
      <c r="D4" s="25">
        <v>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03"/>
      <c r="AD4" s="103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2">
        <f aca="true" t="shared" si="0" ref="AU4:AU35">C4+E4+G4+I4+K4+M4+O4+Q4+S4+U4+W4+Y4+AA4+AC4+AE4+AG4+AI4+AK4+AM4+AO4+AQ4+AS4</f>
        <v>3</v>
      </c>
      <c r="AV4" s="22">
        <f aca="true" t="shared" si="1" ref="AV4:AV35">D4+F4+H4+J4+L4+N4+P4+R4+T4+V4+X4+Z4+AB4+AD4+AF4+AH4+AJ4+AL4+AN4+AP4+AR4+AT4</f>
        <v>0</v>
      </c>
      <c r="AW4" s="22">
        <f aca="true" t="shared" si="2" ref="AW4:AW35">SUM(AU4,AV4)</f>
        <v>3</v>
      </c>
      <c r="AX4" s="23">
        <f aca="true" t="shared" si="3" ref="AX4:AX35">AU4/AW4</f>
        <v>1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20">IF(AW4&gt;=(125*75%),"V","")</f>
      </c>
    </row>
    <row r="5" spans="1:52" ht="16.5">
      <c r="A5" s="2" t="s">
        <v>23</v>
      </c>
      <c r="B5" s="21" t="s">
        <v>127</v>
      </c>
      <c r="C5" s="26">
        <v>1</v>
      </c>
      <c r="D5" s="26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1</v>
      </c>
      <c r="AV5" s="22">
        <f t="shared" si="1"/>
        <v>0</v>
      </c>
      <c r="AW5" s="22">
        <f t="shared" si="2"/>
        <v>1</v>
      </c>
      <c r="AX5" s="23">
        <f t="shared" si="3"/>
        <v>1</v>
      </c>
      <c r="AY5" s="18" t="str">
        <f t="shared" si="4"/>
        <v>NOT QUALIFIED</v>
      </c>
      <c r="AZ5" s="94">
        <f t="shared" si="5"/>
      </c>
    </row>
    <row r="6" spans="1:52" ht="16.5">
      <c r="A6" s="2" t="s">
        <v>75</v>
      </c>
      <c r="B6" s="21" t="s">
        <v>20</v>
      </c>
      <c r="C6" s="28">
        <v>3</v>
      </c>
      <c r="D6" s="28">
        <v>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2">
        <f t="shared" si="0"/>
        <v>3</v>
      </c>
      <c r="AV6" s="22">
        <f t="shared" si="1"/>
        <v>0</v>
      </c>
      <c r="AW6" s="22">
        <f t="shared" si="2"/>
        <v>3</v>
      </c>
      <c r="AX6" s="23">
        <f t="shared" si="3"/>
        <v>1</v>
      </c>
      <c r="AY6" s="18" t="str">
        <f t="shared" si="4"/>
        <v>NOT QUALIFIED</v>
      </c>
      <c r="AZ6" s="94">
        <f t="shared" si="5"/>
      </c>
    </row>
    <row r="7" spans="1:52" ht="16.5">
      <c r="A7" s="2" t="s">
        <v>16</v>
      </c>
      <c r="B7" s="21" t="s">
        <v>14</v>
      </c>
      <c r="C7" s="26">
        <v>5</v>
      </c>
      <c r="D7" s="26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2">
        <f t="shared" si="0"/>
        <v>5</v>
      </c>
      <c r="AV7" s="22">
        <f t="shared" si="1"/>
        <v>0</v>
      </c>
      <c r="AW7" s="22">
        <f t="shared" si="2"/>
        <v>5</v>
      </c>
      <c r="AX7" s="23">
        <f t="shared" si="3"/>
        <v>1</v>
      </c>
      <c r="AY7" s="18" t="str">
        <f t="shared" si="4"/>
        <v>NOT QUALIFIED</v>
      </c>
      <c r="AZ7" s="94">
        <f t="shared" si="5"/>
      </c>
    </row>
    <row r="8" spans="1:52" ht="16.5">
      <c r="A8" s="3" t="s">
        <v>69</v>
      </c>
      <c r="B8" s="3" t="s">
        <v>1</v>
      </c>
      <c r="C8" s="25">
        <v>4</v>
      </c>
      <c r="D8" s="25">
        <v>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2">
        <f t="shared" si="0"/>
        <v>4</v>
      </c>
      <c r="AV8" s="22">
        <f t="shared" si="1"/>
        <v>0</v>
      </c>
      <c r="AW8" s="22">
        <f t="shared" si="2"/>
        <v>4</v>
      </c>
      <c r="AX8" s="23">
        <f t="shared" si="3"/>
        <v>1</v>
      </c>
      <c r="AY8" s="18" t="str">
        <f t="shared" si="4"/>
        <v>NOT QUALIFIED</v>
      </c>
      <c r="AZ8" s="94">
        <f t="shared" si="5"/>
      </c>
    </row>
    <row r="9" spans="1:52" ht="16.5">
      <c r="A9" s="1" t="s">
        <v>116</v>
      </c>
      <c r="B9" s="24" t="s">
        <v>158</v>
      </c>
      <c r="C9" s="26">
        <v>4</v>
      </c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2">
        <f t="shared" si="0"/>
        <v>4</v>
      </c>
      <c r="AV9" s="22">
        <f t="shared" si="1"/>
        <v>1</v>
      </c>
      <c r="AW9" s="22">
        <f t="shared" si="2"/>
        <v>5</v>
      </c>
      <c r="AX9" s="23">
        <f t="shared" si="3"/>
        <v>0.8</v>
      </c>
      <c r="AY9" s="18" t="str">
        <f t="shared" si="4"/>
        <v>NOT QUALIFIED</v>
      </c>
      <c r="AZ9" s="94">
        <f t="shared" si="5"/>
      </c>
    </row>
    <row r="10" spans="1:52" ht="16.5">
      <c r="A10" s="3" t="s">
        <v>9</v>
      </c>
      <c r="B10" s="3" t="s">
        <v>6</v>
      </c>
      <c r="C10" s="26">
        <v>4</v>
      </c>
      <c r="D10" s="26">
        <v>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2">
        <f t="shared" si="0"/>
        <v>4</v>
      </c>
      <c r="AV10" s="22">
        <f t="shared" si="1"/>
        <v>1</v>
      </c>
      <c r="AW10" s="22">
        <f t="shared" si="2"/>
        <v>5</v>
      </c>
      <c r="AX10" s="23">
        <f t="shared" si="3"/>
        <v>0.8</v>
      </c>
      <c r="AY10" s="18" t="str">
        <f t="shared" si="4"/>
        <v>NOT QUALIFIED</v>
      </c>
      <c r="AZ10" s="94">
        <f t="shared" si="5"/>
      </c>
    </row>
    <row r="11" spans="1:52" ht="16.5">
      <c r="A11" s="1" t="s">
        <v>123</v>
      </c>
      <c r="B11" s="21" t="s">
        <v>163</v>
      </c>
      <c r="C11" s="22">
        <v>4</v>
      </c>
      <c r="D11" s="22">
        <v>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f t="shared" si="0"/>
        <v>4</v>
      </c>
      <c r="AV11" s="22">
        <f t="shared" si="1"/>
        <v>1</v>
      </c>
      <c r="AW11" s="22">
        <f t="shared" si="2"/>
        <v>5</v>
      </c>
      <c r="AX11" s="23">
        <f t="shared" si="3"/>
        <v>0.8</v>
      </c>
      <c r="AY11" s="18" t="str">
        <f t="shared" si="4"/>
        <v>NOT QUALIFIED</v>
      </c>
      <c r="AZ11" s="94">
        <f t="shared" si="5"/>
      </c>
    </row>
    <row r="12" spans="1:52" ht="16.5">
      <c r="A12" s="1" t="s">
        <v>117</v>
      </c>
      <c r="B12" s="21" t="s">
        <v>163</v>
      </c>
      <c r="C12" s="22">
        <v>4</v>
      </c>
      <c r="D12" s="22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7"/>
      <c r="T12" s="97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f t="shared" si="0"/>
        <v>4</v>
      </c>
      <c r="AV12" s="22">
        <f t="shared" si="1"/>
        <v>1</v>
      </c>
      <c r="AW12" s="22">
        <f t="shared" si="2"/>
        <v>5</v>
      </c>
      <c r="AX12" s="23">
        <f t="shared" si="3"/>
        <v>0.8</v>
      </c>
      <c r="AY12" s="18" t="str">
        <f t="shared" si="4"/>
        <v>NOT QUALIFIED</v>
      </c>
      <c r="AZ12" s="94">
        <f t="shared" si="5"/>
      </c>
    </row>
    <row r="13" spans="1:52" ht="16.5">
      <c r="A13" s="2" t="s">
        <v>155</v>
      </c>
      <c r="B13" s="95" t="s">
        <v>6</v>
      </c>
      <c r="C13" s="95">
        <v>4</v>
      </c>
      <c r="D13" s="95">
        <v>1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22">
        <f t="shared" si="0"/>
        <v>4</v>
      </c>
      <c r="AV13" s="22">
        <f t="shared" si="1"/>
        <v>1</v>
      </c>
      <c r="AW13" s="22">
        <f t="shared" si="2"/>
        <v>5</v>
      </c>
      <c r="AX13" s="23">
        <f t="shared" si="3"/>
        <v>0.8</v>
      </c>
      <c r="AY13" s="18" t="str">
        <f t="shared" si="4"/>
        <v>NOT QUALIFIED</v>
      </c>
      <c r="AZ13" s="94">
        <f t="shared" si="5"/>
      </c>
    </row>
    <row r="14" spans="1:52" ht="16.5">
      <c r="A14" s="1" t="s">
        <v>149</v>
      </c>
      <c r="B14" s="1" t="s">
        <v>1</v>
      </c>
      <c r="C14" s="29">
        <v>4</v>
      </c>
      <c r="D14" s="29">
        <v>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2">
        <f t="shared" si="0"/>
        <v>4</v>
      </c>
      <c r="AV14" s="22">
        <f t="shared" si="1"/>
        <v>1</v>
      </c>
      <c r="AW14" s="22">
        <f t="shared" si="2"/>
        <v>5</v>
      </c>
      <c r="AX14" s="23">
        <f t="shared" si="3"/>
        <v>0.8</v>
      </c>
      <c r="AY14" s="18" t="str">
        <f t="shared" si="4"/>
        <v>NOT QUALIFIED</v>
      </c>
      <c r="AZ14" s="94">
        <f t="shared" si="5"/>
      </c>
    </row>
    <row r="15" spans="1:52" ht="16.5">
      <c r="A15" s="2" t="s">
        <v>88</v>
      </c>
      <c r="B15" s="21" t="s">
        <v>47</v>
      </c>
      <c r="C15" s="25">
        <v>3</v>
      </c>
      <c r="D15" s="25">
        <v>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2">
        <f t="shared" si="0"/>
        <v>3</v>
      </c>
      <c r="AV15" s="22">
        <f t="shared" si="1"/>
        <v>1</v>
      </c>
      <c r="AW15" s="22">
        <f t="shared" si="2"/>
        <v>4</v>
      </c>
      <c r="AX15" s="23">
        <f t="shared" si="3"/>
        <v>0.75</v>
      </c>
      <c r="AY15" s="18" t="str">
        <f t="shared" si="4"/>
        <v>NOT QUALIFIED</v>
      </c>
      <c r="AZ15" s="94">
        <f t="shared" si="5"/>
      </c>
    </row>
    <row r="16" spans="1:52" ht="16.5">
      <c r="A16" s="1" t="s">
        <v>24</v>
      </c>
      <c r="B16" s="1" t="s">
        <v>47</v>
      </c>
      <c r="C16" s="25">
        <v>3</v>
      </c>
      <c r="D16" s="25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3</v>
      </c>
      <c r="AV16" s="22">
        <f t="shared" si="1"/>
        <v>1</v>
      </c>
      <c r="AW16" s="22">
        <f t="shared" si="2"/>
        <v>4</v>
      </c>
      <c r="AX16" s="23">
        <f t="shared" si="3"/>
        <v>0.75</v>
      </c>
      <c r="AY16" s="18" t="str">
        <f t="shared" si="4"/>
        <v>NOT QUALIFIED</v>
      </c>
      <c r="AZ16" s="94">
        <f t="shared" si="5"/>
      </c>
    </row>
    <row r="17" spans="1:52" ht="16.5">
      <c r="A17" s="21" t="s">
        <v>120</v>
      </c>
      <c r="B17" s="21" t="s">
        <v>47</v>
      </c>
      <c r="C17" s="95">
        <v>3</v>
      </c>
      <c r="D17" s="95">
        <v>1</v>
      </c>
      <c r="E17" s="95"/>
      <c r="F17" s="95"/>
      <c r="G17" s="94"/>
      <c r="H17" s="98"/>
      <c r="I17" s="98"/>
      <c r="J17" s="98"/>
      <c r="K17" s="94"/>
      <c r="L17" s="94"/>
      <c r="M17" s="95"/>
      <c r="N17" s="95"/>
      <c r="O17" s="96"/>
      <c r="P17" s="96"/>
      <c r="Q17" s="95"/>
      <c r="R17" s="95"/>
      <c r="S17" s="98"/>
      <c r="T17" s="98"/>
      <c r="U17" s="96"/>
      <c r="V17" s="96"/>
      <c r="W17" s="94"/>
      <c r="X17" s="94"/>
      <c r="Y17" s="96"/>
      <c r="Z17" s="96"/>
      <c r="AA17" s="95"/>
      <c r="AB17" s="95"/>
      <c r="AC17" s="96"/>
      <c r="AD17" s="96"/>
      <c r="AE17" s="94"/>
      <c r="AF17" s="94"/>
      <c r="AG17" s="96"/>
      <c r="AH17" s="96"/>
      <c r="AI17" s="95"/>
      <c r="AJ17" s="95"/>
      <c r="AK17" s="96"/>
      <c r="AL17" s="96"/>
      <c r="AM17" s="95"/>
      <c r="AN17" s="95"/>
      <c r="AO17" s="95"/>
      <c r="AP17" s="95"/>
      <c r="AQ17" s="96"/>
      <c r="AR17" s="96"/>
      <c r="AS17" s="96"/>
      <c r="AT17" s="96"/>
      <c r="AU17" s="22">
        <f t="shared" si="0"/>
        <v>3</v>
      </c>
      <c r="AV17" s="22">
        <f t="shared" si="1"/>
        <v>1</v>
      </c>
      <c r="AW17" s="22">
        <f t="shared" si="2"/>
        <v>4</v>
      </c>
      <c r="AX17" s="23">
        <f t="shared" si="3"/>
        <v>0.75</v>
      </c>
      <c r="AY17" s="18" t="str">
        <f t="shared" si="4"/>
        <v>NOT QUALIFIED</v>
      </c>
      <c r="AZ17" s="94">
        <f t="shared" si="5"/>
      </c>
    </row>
    <row r="18" spans="1:52" ht="16.5">
      <c r="A18" s="1" t="s">
        <v>4</v>
      </c>
      <c r="B18" s="21" t="s">
        <v>1</v>
      </c>
      <c r="C18" s="25">
        <v>3</v>
      </c>
      <c r="D18" s="25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2">
        <f t="shared" si="0"/>
        <v>3</v>
      </c>
      <c r="AV18" s="22">
        <f t="shared" si="1"/>
        <v>1</v>
      </c>
      <c r="AW18" s="22">
        <f t="shared" si="2"/>
        <v>4</v>
      </c>
      <c r="AX18" s="23">
        <f t="shared" si="3"/>
        <v>0.75</v>
      </c>
      <c r="AY18" s="18" t="str">
        <f t="shared" si="4"/>
        <v>NOT QUALIFIED</v>
      </c>
      <c r="AZ18" s="94">
        <f t="shared" si="5"/>
      </c>
    </row>
    <row r="19" spans="1:52" ht="16.5">
      <c r="A19" s="1" t="s">
        <v>0</v>
      </c>
      <c r="B19" s="1" t="s">
        <v>1</v>
      </c>
      <c r="C19" s="25">
        <v>3</v>
      </c>
      <c r="D19" s="25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2">
        <f t="shared" si="0"/>
        <v>3</v>
      </c>
      <c r="AV19" s="22">
        <f t="shared" si="1"/>
        <v>1</v>
      </c>
      <c r="AW19" s="22">
        <f t="shared" si="2"/>
        <v>4</v>
      </c>
      <c r="AX19" s="23">
        <f t="shared" si="3"/>
        <v>0.75</v>
      </c>
      <c r="AY19" s="18" t="str">
        <f t="shared" si="4"/>
        <v>NOT QUALIFIED</v>
      </c>
      <c r="AZ19" s="94">
        <f t="shared" si="5"/>
      </c>
    </row>
    <row r="20" spans="1:52" ht="16.5">
      <c r="A20" s="2" t="s">
        <v>3</v>
      </c>
      <c r="B20" s="3" t="s">
        <v>1</v>
      </c>
      <c r="C20" s="22">
        <v>3</v>
      </c>
      <c r="D20" s="22">
        <v>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f t="shared" si="0"/>
        <v>3</v>
      </c>
      <c r="AV20" s="22">
        <f t="shared" si="1"/>
        <v>1</v>
      </c>
      <c r="AW20" s="22">
        <f t="shared" si="2"/>
        <v>4</v>
      </c>
      <c r="AX20" s="23">
        <f t="shared" si="3"/>
        <v>0.75</v>
      </c>
      <c r="AY20" s="18" t="str">
        <f t="shared" si="4"/>
        <v>NOT QUALIFIED</v>
      </c>
      <c r="AZ20" s="94">
        <f t="shared" si="5"/>
      </c>
    </row>
    <row r="21" spans="1:52" ht="16.5">
      <c r="A21" s="2" t="s">
        <v>151</v>
      </c>
      <c r="B21" s="2" t="s">
        <v>45</v>
      </c>
      <c r="C21" s="95">
        <v>3</v>
      </c>
      <c r="D21" s="95">
        <v>2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26"/>
      <c r="AR21" s="26"/>
      <c r="AS21" s="29"/>
      <c r="AT21" s="29"/>
      <c r="AU21" s="22">
        <f t="shared" si="0"/>
        <v>3</v>
      </c>
      <c r="AV21" s="22">
        <f t="shared" si="1"/>
        <v>2</v>
      </c>
      <c r="AW21" s="22">
        <f t="shared" si="2"/>
        <v>5</v>
      </c>
      <c r="AX21" s="23">
        <f t="shared" si="3"/>
        <v>0.6</v>
      </c>
      <c r="AY21" s="18" t="str">
        <f t="shared" si="4"/>
        <v>NOT QUALIFIED</v>
      </c>
      <c r="AZ21" s="94"/>
    </row>
    <row r="22" spans="1:52" ht="16.5">
      <c r="A22" s="1" t="s">
        <v>82</v>
      </c>
      <c r="B22" s="24" t="s">
        <v>78</v>
      </c>
      <c r="C22" s="22">
        <v>3</v>
      </c>
      <c r="D22" s="22">
        <v>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f t="shared" si="0"/>
        <v>3</v>
      </c>
      <c r="AV22" s="22">
        <f t="shared" si="1"/>
        <v>2</v>
      </c>
      <c r="AW22" s="22">
        <f t="shared" si="2"/>
        <v>5</v>
      </c>
      <c r="AX22" s="23">
        <f t="shared" si="3"/>
        <v>0.6</v>
      </c>
      <c r="AY22" s="18" t="str">
        <f t="shared" si="4"/>
        <v>NOT QUALIFIED</v>
      </c>
      <c r="AZ22" s="94">
        <f aca="true" t="shared" si="6" ref="AZ22:AZ53">IF(AW22&gt;=(125*75%),"V","")</f>
      </c>
    </row>
    <row r="23" spans="1:52" ht="16.5">
      <c r="A23" s="1" t="s">
        <v>99</v>
      </c>
      <c r="B23" s="24" t="s">
        <v>78</v>
      </c>
      <c r="C23" s="22">
        <v>3</v>
      </c>
      <c r="D23" s="22">
        <v>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f t="shared" si="0"/>
        <v>3</v>
      </c>
      <c r="AV23" s="22">
        <f t="shared" si="1"/>
        <v>2</v>
      </c>
      <c r="AW23" s="22">
        <f t="shared" si="2"/>
        <v>5</v>
      </c>
      <c r="AX23" s="23">
        <f t="shared" si="3"/>
        <v>0.6</v>
      </c>
      <c r="AY23" s="18" t="str">
        <f t="shared" si="4"/>
        <v>NOT QUALIFIED</v>
      </c>
      <c r="AZ23" s="94">
        <f t="shared" si="6"/>
      </c>
    </row>
    <row r="24" spans="1:52" ht="16.5">
      <c r="A24" s="1" t="s">
        <v>133</v>
      </c>
      <c r="B24" s="24" t="s">
        <v>129</v>
      </c>
      <c r="C24" s="28">
        <v>3</v>
      </c>
      <c r="D24" s="28">
        <v>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2">
        <f t="shared" si="0"/>
        <v>3</v>
      </c>
      <c r="AV24" s="22">
        <f t="shared" si="1"/>
        <v>2</v>
      </c>
      <c r="AW24" s="22">
        <f t="shared" si="2"/>
        <v>5</v>
      </c>
      <c r="AX24" s="23">
        <f t="shared" si="3"/>
        <v>0.6</v>
      </c>
      <c r="AY24" s="18" t="str">
        <f t="shared" si="4"/>
        <v>NOT QUALIFIED</v>
      </c>
      <c r="AZ24" s="94">
        <f t="shared" si="6"/>
      </c>
    </row>
    <row r="25" spans="1:52" ht="16.5">
      <c r="A25" s="1" t="s">
        <v>131</v>
      </c>
      <c r="B25" s="24" t="s">
        <v>129</v>
      </c>
      <c r="C25" s="25">
        <v>3</v>
      </c>
      <c r="D25" s="25">
        <v>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2">
        <f t="shared" si="0"/>
        <v>3</v>
      </c>
      <c r="AV25" s="22">
        <f t="shared" si="1"/>
        <v>2</v>
      </c>
      <c r="AW25" s="22">
        <f t="shared" si="2"/>
        <v>5</v>
      </c>
      <c r="AX25" s="23">
        <f t="shared" si="3"/>
        <v>0.6</v>
      </c>
      <c r="AY25" s="18" t="str">
        <f t="shared" si="4"/>
        <v>NOT QUALIFIED</v>
      </c>
      <c r="AZ25" s="94">
        <f t="shared" si="6"/>
      </c>
    </row>
    <row r="26" spans="1:52" ht="16.5">
      <c r="A26" s="3" t="s">
        <v>73</v>
      </c>
      <c r="B26" s="3" t="s">
        <v>127</v>
      </c>
      <c r="C26" s="65">
        <v>3</v>
      </c>
      <c r="D26" s="65">
        <v>2</v>
      </c>
      <c r="E26" s="65"/>
      <c r="F26" s="65"/>
      <c r="G26" s="95"/>
      <c r="H26" s="98"/>
      <c r="I26" s="99"/>
      <c r="J26" s="99"/>
      <c r="K26" s="94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  <c r="Z26" s="94"/>
      <c r="AA26" s="94"/>
      <c r="AB26" s="94"/>
      <c r="AC26" s="94"/>
      <c r="AD26" s="94"/>
      <c r="AE26" s="95"/>
      <c r="AF26" s="95"/>
      <c r="AG26" s="95"/>
      <c r="AH26" s="95"/>
      <c r="AI26" s="94"/>
      <c r="AJ26" s="94"/>
      <c r="AK26" s="95"/>
      <c r="AL26" s="95"/>
      <c r="AM26" s="95"/>
      <c r="AN26" s="95"/>
      <c r="AO26" s="94"/>
      <c r="AP26" s="94"/>
      <c r="AQ26" s="95"/>
      <c r="AR26" s="95"/>
      <c r="AS26" s="95"/>
      <c r="AT26" s="95"/>
      <c r="AU26" s="22">
        <f t="shared" si="0"/>
        <v>3</v>
      </c>
      <c r="AV26" s="22">
        <f t="shared" si="1"/>
        <v>2</v>
      </c>
      <c r="AW26" s="22">
        <f t="shared" si="2"/>
        <v>5</v>
      </c>
      <c r="AX26" s="23">
        <f t="shared" si="3"/>
        <v>0.6</v>
      </c>
      <c r="AY26" s="18" t="str">
        <f t="shared" si="4"/>
        <v>NOT QUALIFIED</v>
      </c>
      <c r="AZ26" s="94">
        <f t="shared" si="6"/>
      </c>
    </row>
    <row r="27" spans="1:52" ht="16.5">
      <c r="A27" s="1" t="s">
        <v>7</v>
      </c>
      <c r="B27" s="3" t="s">
        <v>158</v>
      </c>
      <c r="C27" s="25">
        <v>3</v>
      </c>
      <c r="D27" s="25">
        <v>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2">
        <f t="shared" si="0"/>
        <v>3</v>
      </c>
      <c r="AV27" s="22">
        <f t="shared" si="1"/>
        <v>2</v>
      </c>
      <c r="AW27" s="22">
        <f t="shared" si="2"/>
        <v>5</v>
      </c>
      <c r="AX27" s="23">
        <f t="shared" si="3"/>
        <v>0.6</v>
      </c>
      <c r="AY27" s="18" t="str">
        <f t="shared" si="4"/>
        <v>NOT QUALIFIED</v>
      </c>
      <c r="AZ27" s="94">
        <f t="shared" si="6"/>
      </c>
    </row>
    <row r="28" spans="1:52" ht="16.5">
      <c r="A28" s="1" t="s">
        <v>167</v>
      </c>
      <c r="B28" s="24" t="s">
        <v>20</v>
      </c>
      <c r="C28" s="22">
        <v>3</v>
      </c>
      <c r="D28" s="22">
        <v>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f t="shared" si="0"/>
        <v>3</v>
      </c>
      <c r="AV28" s="22">
        <f t="shared" si="1"/>
        <v>2</v>
      </c>
      <c r="AW28" s="22">
        <f t="shared" si="2"/>
        <v>5</v>
      </c>
      <c r="AX28" s="23">
        <f t="shared" si="3"/>
        <v>0.6</v>
      </c>
      <c r="AY28" s="18" t="str">
        <f t="shared" si="4"/>
        <v>NOT QUALIFIED</v>
      </c>
      <c r="AZ28" s="94">
        <f t="shared" si="6"/>
      </c>
    </row>
    <row r="29" spans="1:52" ht="16.5">
      <c r="A29" s="1" t="s">
        <v>46</v>
      </c>
      <c r="B29" s="27" t="s">
        <v>14</v>
      </c>
      <c r="C29" s="25">
        <v>3</v>
      </c>
      <c r="D29" s="25">
        <v>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2">
        <f t="shared" si="0"/>
        <v>3</v>
      </c>
      <c r="AV29" s="22">
        <f t="shared" si="1"/>
        <v>2</v>
      </c>
      <c r="AW29" s="22">
        <f t="shared" si="2"/>
        <v>5</v>
      </c>
      <c r="AX29" s="23">
        <f t="shared" si="3"/>
        <v>0.6</v>
      </c>
      <c r="AY29" s="18" t="str">
        <f t="shared" si="4"/>
        <v>NOT QUALIFIED</v>
      </c>
      <c r="AZ29" s="94">
        <f t="shared" si="6"/>
      </c>
    </row>
    <row r="30" spans="1:52" ht="16.5">
      <c r="A30" s="1" t="s">
        <v>13</v>
      </c>
      <c r="B30" s="1" t="s">
        <v>14</v>
      </c>
      <c r="C30" s="26">
        <v>3</v>
      </c>
      <c r="D30" s="26">
        <v>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2">
        <f t="shared" si="0"/>
        <v>3</v>
      </c>
      <c r="AV30" s="22">
        <f t="shared" si="1"/>
        <v>2</v>
      </c>
      <c r="AW30" s="22">
        <f t="shared" si="2"/>
        <v>5</v>
      </c>
      <c r="AX30" s="23">
        <f t="shared" si="3"/>
        <v>0.6</v>
      </c>
      <c r="AY30" s="18" t="str">
        <f t="shared" si="4"/>
        <v>NOT QUALIFIED</v>
      </c>
      <c r="AZ30" s="94">
        <f t="shared" si="6"/>
      </c>
    </row>
    <row r="31" spans="1:52" ht="16.5">
      <c r="A31" s="21" t="s">
        <v>92</v>
      </c>
      <c r="B31" s="21" t="s">
        <v>89</v>
      </c>
      <c r="C31" s="26">
        <v>3</v>
      </c>
      <c r="D31" s="26">
        <v>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2">
        <f t="shared" si="0"/>
        <v>3</v>
      </c>
      <c r="AV31" s="22">
        <f t="shared" si="1"/>
        <v>2</v>
      </c>
      <c r="AW31" s="22">
        <f t="shared" si="2"/>
        <v>5</v>
      </c>
      <c r="AX31" s="23">
        <f t="shared" si="3"/>
        <v>0.6</v>
      </c>
      <c r="AY31" s="18" t="str">
        <f t="shared" si="4"/>
        <v>NOT QUALIFIED</v>
      </c>
      <c r="AZ31" s="94">
        <f t="shared" si="6"/>
      </c>
    </row>
    <row r="32" spans="1:52" ht="16.5">
      <c r="A32" s="1" t="s">
        <v>114</v>
      </c>
      <c r="B32" s="1" t="s">
        <v>89</v>
      </c>
      <c r="C32" s="25">
        <v>3</v>
      </c>
      <c r="D32" s="25">
        <v>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2">
        <f t="shared" si="0"/>
        <v>3</v>
      </c>
      <c r="AV32" s="22">
        <f t="shared" si="1"/>
        <v>2</v>
      </c>
      <c r="AW32" s="22">
        <f t="shared" si="2"/>
        <v>5</v>
      </c>
      <c r="AX32" s="23">
        <f t="shared" si="3"/>
        <v>0.6</v>
      </c>
      <c r="AY32" s="18" t="str">
        <f t="shared" si="4"/>
        <v>NOT QUALIFIED</v>
      </c>
      <c r="AZ32" s="94">
        <f t="shared" si="6"/>
      </c>
    </row>
    <row r="33" spans="1:52" ht="16.5">
      <c r="A33" s="2" t="s">
        <v>164</v>
      </c>
      <c r="B33" s="1" t="s">
        <v>6</v>
      </c>
      <c r="C33" s="22">
        <v>3</v>
      </c>
      <c r="D33" s="22">
        <v>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f t="shared" si="0"/>
        <v>3</v>
      </c>
      <c r="AV33" s="22">
        <f t="shared" si="1"/>
        <v>2</v>
      </c>
      <c r="AW33" s="22">
        <f t="shared" si="2"/>
        <v>5</v>
      </c>
      <c r="AX33" s="23">
        <f t="shared" si="3"/>
        <v>0.6</v>
      </c>
      <c r="AY33" s="18" t="str">
        <f t="shared" si="4"/>
        <v>NOT QUALIFIED</v>
      </c>
      <c r="AZ33" s="94">
        <f t="shared" si="6"/>
      </c>
    </row>
    <row r="34" spans="1:52" ht="16.5">
      <c r="A34" s="1" t="s">
        <v>17</v>
      </c>
      <c r="B34" s="24" t="s">
        <v>6</v>
      </c>
      <c r="C34" s="29">
        <v>3</v>
      </c>
      <c r="D34" s="29">
        <v>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2">
        <f t="shared" si="0"/>
        <v>3</v>
      </c>
      <c r="AV34" s="22">
        <f t="shared" si="1"/>
        <v>2</v>
      </c>
      <c r="AW34" s="22">
        <f t="shared" si="2"/>
        <v>5</v>
      </c>
      <c r="AX34" s="23">
        <f t="shared" si="3"/>
        <v>0.6</v>
      </c>
      <c r="AY34" s="18" t="str">
        <f t="shared" si="4"/>
        <v>NOT QUALIFIED</v>
      </c>
      <c r="AZ34" s="94">
        <f t="shared" si="6"/>
      </c>
    </row>
    <row r="35" spans="1:52" ht="16.5">
      <c r="A35" s="1" t="s">
        <v>8</v>
      </c>
      <c r="B35" s="3" t="s">
        <v>6</v>
      </c>
      <c r="C35" s="26">
        <v>3</v>
      </c>
      <c r="D35" s="26">
        <v>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2">
        <f t="shared" si="0"/>
        <v>3</v>
      </c>
      <c r="AV35" s="22">
        <f t="shared" si="1"/>
        <v>2</v>
      </c>
      <c r="AW35" s="22">
        <f t="shared" si="2"/>
        <v>5</v>
      </c>
      <c r="AX35" s="23">
        <f t="shared" si="3"/>
        <v>0.6</v>
      </c>
      <c r="AY35" s="18" t="str">
        <f t="shared" si="4"/>
        <v>NOT QUALIFIED</v>
      </c>
      <c r="AZ35" s="94">
        <f t="shared" si="6"/>
      </c>
    </row>
    <row r="36" spans="1:52" ht="16.5">
      <c r="A36" s="1" t="s">
        <v>100</v>
      </c>
      <c r="B36" s="21" t="s">
        <v>163</v>
      </c>
      <c r="C36" s="22">
        <v>3</v>
      </c>
      <c r="D36" s="22">
        <v>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7" ref="AU36:AU67">C36+E36+G36+I36+K36+M36+O36+Q36+S36+U36+W36+Y36+AA36+AC36+AE36+AG36+AI36+AK36+AM36+AO36+AQ36+AS36</f>
        <v>3</v>
      </c>
      <c r="AV36" s="22">
        <f aca="true" t="shared" si="8" ref="AV36:AV67">D36+F36+H36+J36+L36+N36+P36+R36+T36+V36+X36+Z36+AB36+AD36+AF36+AH36+AJ36+AL36+AN36+AP36+AR36+AT36</f>
        <v>2</v>
      </c>
      <c r="AW36" s="22">
        <f aca="true" t="shared" si="9" ref="AW36:AW67">SUM(AU36,AV36)</f>
        <v>5</v>
      </c>
      <c r="AX36" s="23">
        <f aca="true" t="shared" si="10" ref="AX36:AX67">AU36/AW36</f>
        <v>0.6</v>
      </c>
      <c r="AY36" s="18" t="str">
        <f aca="true" t="shared" si="11" ref="AY36:AY67">IF(AW36&lt;20,"NOT QUALIFIED",IF(AND(AW36&gt;=20,AW36&lt;40),"STATE QUALIFIED",IF(AW36&gt;=40,"NATIONALS QUALIFIED","")))</f>
        <v>NOT QUALIFIED</v>
      </c>
      <c r="AZ36" s="94">
        <f t="shared" si="6"/>
      </c>
    </row>
    <row r="37" spans="1:52" ht="16.5">
      <c r="A37" s="1" t="s">
        <v>105</v>
      </c>
      <c r="B37" s="24" t="s">
        <v>158</v>
      </c>
      <c r="C37" s="25">
        <v>3</v>
      </c>
      <c r="D37" s="25">
        <v>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2">
        <f t="shared" si="7"/>
        <v>3</v>
      </c>
      <c r="AV37" s="22">
        <f t="shared" si="8"/>
        <v>2</v>
      </c>
      <c r="AW37" s="22">
        <f t="shared" si="9"/>
        <v>5</v>
      </c>
      <c r="AX37" s="23">
        <f t="shared" si="10"/>
        <v>0.6</v>
      </c>
      <c r="AY37" s="18" t="str">
        <f t="shared" si="11"/>
        <v>NOT QUALIFIED</v>
      </c>
      <c r="AZ37" s="94">
        <f t="shared" si="6"/>
      </c>
    </row>
    <row r="38" spans="1:52" ht="16.5">
      <c r="A38" s="1" t="s">
        <v>139</v>
      </c>
      <c r="B38" s="24" t="s">
        <v>158</v>
      </c>
      <c r="C38" s="25">
        <v>3</v>
      </c>
      <c r="D38" s="25">
        <v>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2">
        <f t="shared" si="7"/>
        <v>3</v>
      </c>
      <c r="AV38" s="22">
        <f t="shared" si="8"/>
        <v>2</v>
      </c>
      <c r="AW38" s="22">
        <f t="shared" si="9"/>
        <v>5</v>
      </c>
      <c r="AX38" s="23">
        <f t="shared" si="10"/>
        <v>0.6</v>
      </c>
      <c r="AY38" s="18" t="str">
        <f t="shared" si="11"/>
        <v>NOT QUALIFIED</v>
      </c>
      <c r="AZ38" s="94">
        <f t="shared" si="6"/>
      </c>
    </row>
    <row r="39" spans="1:52" ht="16.5">
      <c r="A39" s="1" t="s">
        <v>107</v>
      </c>
      <c r="B39" s="21" t="s">
        <v>45</v>
      </c>
      <c r="C39" s="21">
        <v>2</v>
      </c>
      <c r="D39" s="21">
        <v>2</v>
      </c>
      <c r="E39" s="21"/>
      <c r="F39" s="21"/>
      <c r="G39" s="95"/>
      <c r="H39" s="98"/>
      <c r="I39" s="98"/>
      <c r="J39" s="98"/>
      <c r="K39" s="94"/>
      <c r="L39" s="94"/>
      <c r="M39" s="95"/>
      <c r="N39" s="95"/>
      <c r="O39" s="95"/>
      <c r="P39" s="95"/>
      <c r="Q39" s="95"/>
      <c r="R39" s="95"/>
      <c r="S39" s="95"/>
      <c r="T39" s="95"/>
      <c r="U39" s="94"/>
      <c r="V39" s="94"/>
      <c r="W39" s="96"/>
      <c r="X39" s="96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4"/>
      <c r="AL39" s="94"/>
      <c r="AM39" s="96"/>
      <c r="AN39" s="96"/>
      <c r="AO39" s="95"/>
      <c r="AP39" s="95"/>
      <c r="AQ39" s="95"/>
      <c r="AR39" s="95"/>
      <c r="AS39" s="95"/>
      <c r="AT39" s="95"/>
      <c r="AU39" s="22">
        <f t="shared" si="7"/>
        <v>2</v>
      </c>
      <c r="AV39" s="22">
        <f t="shared" si="8"/>
        <v>2</v>
      </c>
      <c r="AW39" s="22">
        <f t="shared" si="9"/>
        <v>4</v>
      </c>
      <c r="AX39" s="23">
        <f t="shared" si="10"/>
        <v>0.5</v>
      </c>
      <c r="AY39" s="18" t="str">
        <f t="shared" si="11"/>
        <v>NOT QUALIFIED</v>
      </c>
      <c r="AZ39" s="94">
        <f t="shared" si="6"/>
      </c>
    </row>
    <row r="40" spans="1:52" ht="16.5">
      <c r="A40" s="1" t="s">
        <v>27</v>
      </c>
      <c r="B40" s="24" t="s">
        <v>26</v>
      </c>
      <c r="C40" s="96">
        <v>1</v>
      </c>
      <c r="D40" s="96">
        <v>1</v>
      </c>
      <c r="E40" s="96"/>
      <c r="F40" s="26"/>
      <c r="G40" s="96"/>
      <c r="H40" s="98"/>
      <c r="I40" s="98"/>
      <c r="J40" s="98"/>
      <c r="K40" s="26"/>
      <c r="L40" s="94"/>
      <c r="M40" s="95"/>
      <c r="N40" s="95"/>
      <c r="O40" s="96"/>
      <c r="P40" s="96"/>
      <c r="Q40" s="95"/>
      <c r="R40" s="95"/>
      <c r="S40" s="98"/>
      <c r="T40" s="98"/>
      <c r="U40" s="96"/>
      <c r="V40" s="96"/>
      <c r="W40" s="96"/>
      <c r="X40" s="96"/>
      <c r="Y40" s="96"/>
      <c r="Z40" s="96"/>
      <c r="AA40" s="96"/>
      <c r="AB40" s="96"/>
      <c r="AC40" s="98"/>
      <c r="AD40" s="98"/>
      <c r="AE40" s="96"/>
      <c r="AF40" s="96"/>
      <c r="AG40" s="96"/>
      <c r="AH40" s="96"/>
      <c r="AI40" s="94"/>
      <c r="AJ40" s="94"/>
      <c r="AK40" s="96"/>
      <c r="AL40" s="96"/>
      <c r="AM40" s="96"/>
      <c r="AN40" s="96"/>
      <c r="AO40" s="98"/>
      <c r="AP40" s="98"/>
      <c r="AQ40" s="96"/>
      <c r="AR40" s="96"/>
      <c r="AS40" s="96"/>
      <c r="AT40" s="96"/>
      <c r="AU40" s="22">
        <f t="shared" si="7"/>
        <v>1</v>
      </c>
      <c r="AV40" s="22">
        <f t="shared" si="8"/>
        <v>1</v>
      </c>
      <c r="AW40" s="22">
        <f t="shared" si="9"/>
        <v>2</v>
      </c>
      <c r="AX40" s="23">
        <f t="shared" si="10"/>
        <v>0.5</v>
      </c>
      <c r="AY40" s="18" t="str">
        <f t="shared" si="11"/>
        <v>NOT QUALIFIED</v>
      </c>
      <c r="AZ40" s="94">
        <f t="shared" si="6"/>
      </c>
    </row>
    <row r="41" spans="1:52" ht="16.5">
      <c r="A41" s="1" t="s">
        <v>104</v>
      </c>
      <c r="B41" s="24" t="s">
        <v>26</v>
      </c>
      <c r="C41" s="22">
        <v>1</v>
      </c>
      <c r="D41" s="22">
        <v>1</v>
      </c>
      <c r="E41" s="22"/>
      <c r="F41" s="22"/>
      <c r="G41" s="22"/>
      <c r="H41" s="97"/>
      <c r="I41" s="97"/>
      <c r="J41" s="97"/>
      <c r="K41" s="22"/>
      <c r="L41" s="22"/>
      <c r="M41" s="22"/>
      <c r="N41" s="22"/>
      <c r="O41" s="22"/>
      <c r="P41" s="22"/>
      <c r="Q41" s="22"/>
      <c r="R41" s="126"/>
      <c r="S41" s="97"/>
      <c r="T41" s="97"/>
      <c r="U41" s="22"/>
      <c r="V41" s="22"/>
      <c r="W41" s="22"/>
      <c r="X41" s="22"/>
      <c r="Y41" s="22"/>
      <c r="Z41" s="22"/>
      <c r="AA41" s="22"/>
      <c r="AB41" s="22"/>
      <c r="AC41" s="97"/>
      <c r="AD41" s="97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97"/>
      <c r="AP41" s="97"/>
      <c r="AQ41" s="22"/>
      <c r="AR41" s="22"/>
      <c r="AS41" s="22"/>
      <c r="AT41" s="22"/>
      <c r="AU41" s="22">
        <f t="shared" si="7"/>
        <v>1</v>
      </c>
      <c r="AV41" s="22">
        <f t="shared" si="8"/>
        <v>1</v>
      </c>
      <c r="AW41" s="22">
        <f t="shared" si="9"/>
        <v>2</v>
      </c>
      <c r="AX41" s="23">
        <f t="shared" si="10"/>
        <v>0.5</v>
      </c>
      <c r="AY41" s="18" t="str">
        <f t="shared" si="11"/>
        <v>NOT QUALIFIED</v>
      </c>
      <c r="AZ41" s="94">
        <f t="shared" si="6"/>
      </c>
    </row>
    <row r="42" spans="1:52" ht="16.5">
      <c r="A42" s="2" t="s">
        <v>148</v>
      </c>
      <c r="B42" s="21" t="s">
        <v>141</v>
      </c>
      <c r="C42" s="25">
        <v>1</v>
      </c>
      <c r="D42" s="25">
        <v>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2">
        <f t="shared" si="7"/>
        <v>1</v>
      </c>
      <c r="AV42" s="22">
        <f t="shared" si="8"/>
        <v>1</v>
      </c>
      <c r="AW42" s="22">
        <f t="shared" si="9"/>
        <v>2</v>
      </c>
      <c r="AX42" s="23">
        <f t="shared" si="10"/>
        <v>0.5</v>
      </c>
      <c r="AY42" s="18" t="str">
        <f t="shared" si="11"/>
        <v>NOT QUALIFIED</v>
      </c>
      <c r="AZ42" s="94">
        <f t="shared" si="6"/>
      </c>
    </row>
    <row r="43" spans="1:52" ht="16.5">
      <c r="A43" s="2" t="s">
        <v>2</v>
      </c>
      <c r="B43" s="21" t="s">
        <v>1</v>
      </c>
      <c r="C43" s="25">
        <v>2</v>
      </c>
      <c r="D43" s="25">
        <v>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2">
        <f t="shared" si="7"/>
        <v>2</v>
      </c>
      <c r="AV43" s="22">
        <f t="shared" si="8"/>
        <v>2</v>
      </c>
      <c r="AW43" s="22">
        <f t="shared" si="9"/>
        <v>4</v>
      </c>
      <c r="AX43" s="23">
        <f t="shared" si="10"/>
        <v>0.5</v>
      </c>
      <c r="AY43" s="18" t="str">
        <f t="shared" si="11"/>
        <v>NOT QUALIFIED</v>
      </c>
      <c r="AZ43" s="94">
        <f t="shared" si="6"/>
      </c>
    </row>
    <row r="44" spans="1:52" ht="16.5">
      <c r="A44" s="1" t="s">
        <v>159</v>
      </c>
      <c r="B44" s="2" t="s">
        <v>141</v>
      </c>
      <c r="C44" s="22">
        <v>2</v>
      </c>
      <c r="D44" s="22">
        <v>3</v>
      </c>
      <c r="E44" s="22"/>
      <c r="F44" s="22"/>
      <c r="G44" s="22"/>
      <c r="H44" s="97"/>
      <c r="I44" s="97"/>
      <c r="J44" s="97"/>
      <c r="K44" s="22"/>
      <c r="L44" s="22"/>
      <c r="M44" s="22"/>
      <c r="N44" s="22"/>
      <c r="O44" s="22"/>
      <c r="P44" s="22"/>
      <c r="Q44" s="22"/>
      <c r="R44" s="22"/>
      <c r="S44" s="97"/>
      <c r="T44" s="97"/>
      <c r="U44" s="22"/>
      <c r="V44" s="22"/>
      <c r="W44" s="22"/>
      <c r="X44" s="22"/>
      <c r="Y44" s="22"/>
      <c r="Z44" s="22"/>
      <c r="AA44" s="22"/>
      <c r="AB44" s="22"/>
      <c r="AC44" s="97"/>
      <c r="AD44" s="97"/>
      <c r="AE44" s="22"/>
      <c r="AF44" s="22"/>
      <c r="AG44" s="22"/>
      <c r="AH44" s="22"/>
      <c r="AI44" s="45"/>
      <c r="AJ44" s="45"/>
      <c r="AK44" s="22"/>
      <c r="AL44" s="22"/>
      <c r="AM44" s="22"/>
      <c r="AN44" s="22"/>
      <c r="AO44" s="97"/>
      <c r="AP44" s="97"/>
      <c r="AQ44" s="22"/>
      <c r="AR44" s="22"/>
      <c r="AS44" s="22"/>
      <c r="AT44" s="22"/>
      <c r="AU44" s="22">
        <f t="shared" si="7"/>
        <v>2</v>
      </c>
      <c r="AV44" s="22">
        <f t="shared" si="8"/>
        <v>3</v>
      </c>
      <c r="AW44" s="22">
        <f t="shared" si="9"/>
        <v>5</v>
      </c>
      <c r="AX44" s="23">
        <f t="shared" si="10"/>
        <v>0.4</v>
      </c>
      <c r="AY44" s="18" t="str">
        <f t="shared" si="11"/>
        <v>NOT QUALIFIED</v>
      </c>
      <c r="AZ44" s="94">
        <f t="shared" si="6"/>
      </c>
    </row>
    <row r="45" spans="1:52" ht="16.5">
      <c r="A45" s="1" t="s">
        <v>98</v>
      </c>
      <c r="B45" s="24" t="s">
        <v>78</v>
      </c>
      <c r="C45" s="22">
        <v>2</v>
      </c>
      <c r="D45" s="22">
        <v>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f t="shared" si="7"/>
        <v>2</v>
      </c>
      <c r="AV45" s="22">
        <f t="shared" si="8"/>
        <v>3</v>
      </c>
      <c r="AW45" s="22">
        <f t="shared" si="9"/>
        <v>5</v>
      </c>
      <c r="AX45" s="23">
        <f t="shared" si="10"/>
        <v>0.4</v>
      </c>
      <c r="AY45" s="18" t="str">
        <f t="shared" si="11"/>
        <v>NOT QUALIFIED</v>
      </c>
      <c r="AZ45" s="94">
        <f t="shared" si="6"/>
      </c>
    </row>
    <row r="46" spans="1:52" ht="16.5">
      <c r="A46" s="1" t="s">
        <v>166</v>
      </c>
      <c r="B46" s="24" t="s">
        <v>129</v>
      </c>
      <c r="C46" s="95">
        <v>2</v>
      </c>
      <c r="D46" s="95">
        <v>3</v>
      </c>
      <c r="E46" s="94"/>
      <c r="F46" s="94"/>
      <c r="G46" s="96"/>
      <c r="H46" s="98"/>
      <c r="I46" s="98"/>
      <c r="J46" s="98"/>
      <c r="K46" s="94"/>
      <c r="L46" s="94"/>
      <c r="M46" s="95"/>
      <c r="N46" s="95"/>
      <c r="O46" s="94"/>
      <c r="P46" s="94"/>
      <c r="Q46" s="94"/>
      <c r="R46" s="94"/>
      <c r="S46" s="98"/>
      <c r="T46" s="98"/>
      <c r="U46" s="96"/>
      <c r="V46" s="96"/>
      <c r="W46" s="94"/>
      <c r="X46" s="94"/>
      <c r="Y46" s="102"/>
      <c r="Z46" s="102"/>
      <c r="AA46" s="94"/>
      <c r="AB46" s="94"/>
      <c r="AC46" s="94"/>
      <c r="AD46" s="94"/>
      <c r="AE46" s="96"/>
      <c r="AF46" s="96"/>
      <c r="AG46" s="96"/>
      <c r="AH46" s="96"/>
      <c r="AI46" s="94"/>
      <c r="AJ46" s="94"/>
      <c r="AK46" s="96"/>
      <c r="AL46" s="96"/>
      <c r="AM46" s="94"/>
      <c r="AN46" s="94"/>
      <c r="AO46" s="95"/>
      <c r="AP46" s="95"/>
      <c r="AQ46" s="95"/>
      <c r="AR46" s="95"/>
      <c r="AS46" s="95"/>
      <c r="AT46" s="95"/>
      <c r="AU46" s="22">
        <f t="shared" si="7"/>
        <v>2</v>
      </c>
      <c r="AV46" s="22">
        <f t="shared" si="8"/>
        <v>3</v>
      </c>
      <c r="AW46" s="22">
        <f t="shared" si="9"/>
        <v>5</v>
      </c>
      <c r="AX46" s="23">
        <f t="shared" si="10"/>
        <v>0.4</v>
      </c>
      <c r="AY46" s="18" t="str">
        <f t="shared" si="11"/>
        <v>NOT QUALIFIED</v>
      </c>
      <c r="AZ46" s="94">
        <f t="shared" si="6"/>
      </c>
    </row>
    <row r="47" spans="1:52" ht="16.5">
      <c r="A47" s="1" t="s">
        <v>112</v>
      </c>
      <c r="B47" s="2" t="s">
        <v>20</v>
      </c>
      <c r="C47" s="25">
        <v>2</v>
      </c>
      <c r="D47" s="25">
        <v>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7"/>
        <v>2</v>
      </c>
      <c r="AV47" s="22">
        <f t="shared" si="8"/>
        <v>3</v>
      </c>
      <c r="AW47" s="22">
        <f t="shared" si="9"/>
        <v>5</v>
      </c>
      <c r="AX47" s="23">
        <f t="shared" si="10"/>
        <v>0.4</v>
      </c>
      <c r="AY47" s="18" t="str">
        <f t="shared" si="11"/>
        <v>NOT QUALIFIED</v>
      </c>
      <c r="AZ47" s="94">
        <f t="shared" si="6"/>
      </c>
    </row>
    <row r="48" spans="1:52" ht="16.5">
      <c r="A48" s="1" t="s">
        <v>18</v>
      </c>
      <c r="B48" s="1" t="s">
        <v>14</v>
      </c>
      <c r="C48" s="25">
        <v>2</v>
      </c>
      <c r="D48" s="25">
        <v>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2">
        <f t="shared" si="7"/>
        <v>2</v>
      </c>
      <c r="AV48" s="22">
        <f t="shared" si="8"/>
        <v>3</v>
      </c>
      <c r="AW48" s="22">
        <f t="shared" si="9"/>
        <v>5</v>
      </c>
      <c r="AX48" s="23">
        <f t="shared" si="10"/>
        <v>0.4</v>
      </c>
      <c r="AY48" s="18" t="str">
        <f t="shared" si="11"/>
        <v>NOT QUALIFIED</v>
      </c>
      <c r="AZ48" s="94">
        <f t="shared" si="6"/>
      </c>
    </row>
    <row r="49" spans="1:52" ht="16.5">
      <c r="A49" s="2" t="s">
        <v>15</v>
      </c>
      <c r="B49" s="21" t="s">
        <v>14</v>
      </c>
      <c r="C49" s="25">
        <v>2</v>
      </c>
      <c r="D49" s="25">
        <v>3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7"/>
        <v>2</v>
      </c>
      <c r="AV49" s="22">
        <f t="shared" si="8"/>
        <v>3</v>
      </c>
      <c r="AW49" s="22">
        <f t="shared" si="9"/>
        <v>5</v>
      </c>
      <c r="AX49" s="23">
        <f t="shared" si="10"/>
        <v>0.4</v>
      </c>
      <c r="AY49" s="18" t="str">
        <f t="shared" si="11"/>
        <v>NOT QUALIFIED</v>
      </c>
      <c r="AZ49" s="94">
        <f t="shared" si="6"/>
      </c>
    </row>
    <row r="50" spans="1:52" ht="16.5">
      <c r="A50" s="1" t="s">
        <v>97</v>
      </c>
      <c r="B50" s="24" t="s">
        <v>89</v>
      </c>
      <c r="C50" s="28">
        <v>2</v>
      </c>
      <c r="D50" s="28">
        <v>3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2">
        <f t="shared" si="7"/>
        <v>2</v>
      </c>
      <c r="AV50" s="22">
        <f t="shared" si="8"/>
        <v>3</v>
      </c>
      <c r="AW50" s="22">
        <f t="shared" si="9"/>
        <v>5</v>
      </c>
      <c r="AX50" s="23">
        <f t="shared" si="10"/>
        <v>0.4</v>
      </c>
      <c r="AY50" s="18" t="str">
        <f t="shared" si="11"/>
        <v>NOT QUALIFIED</v>
      </c>
      <c r="AZ50" s="94">
        <f t="shared" si="6"/>
      </c>
    </row>
    <row r="51" spans="1:52" ht="16.5">
      <c r="A51" s="1" t="s">
        <v>94</v>
      </c>
      <c r="B51" s="21" t="s">
        <v>89</v>
      </c>
      <c r="C51" s="29">
        <v>2</v>
      </c>
      <c r="D51" s="29">
        <v>3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2">
        <f t="shared" si="7"/>
        <v>2</v>
      </c>
      <c r="AV51" s="22">
        <f t="shared" si="8"/>
        <v>3</v>
      </c>
      <c r="AW51" s="22">
        <f t="shared" si="9"/>
        <v>5</v>
      </c>
      <c r="AX51" s="23">
        <f t="shared" si="10"/>
        <v>0.4</v>
      </c>
      <c r="AY51" s="18" t="str">
        <f t="shared" si="11"/>
        <v>NOT QUALIFIED</v>
      </c>
      <c r="AZ51" s="94">
        <f t="shared" si="6"/>
      </c>
    </row>
    <row r="52" spans="1:52" ht="16.5">
      <c r="A52" s="2" t="s">
        <v>124</v>
      </c>
      <c r="B52" s="95" t="s">
        <v>163</v>
      </c>
      <c r="C52" s="28">
        <v>2</v>
      </c>
      <c r="D52" s="28">
        <v>3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2">
        <f t="shared" si="7"/>
        <v>2</v>
      </c>
      <c r="AV52" s="22">
        <f t="shared" si="8"/>
        <v>3</v>
      </c>
      <c r="AW52" s="22">
        <f t="shared" si="9"/>
        <v>5</v>
      </c>
      <c r="AX52" s="23">
        <f t="shared" si="10"/>
        <v>0.4</v>
      </c>
      <c r="AY52" s="18" t="str">
        <f t="shared" si="11"/>
        <v>NOT QUALIFIED</v>
      </c>
      <c r="AZ52" s="94">
        <f t="shared" si="6"/>
      </c>
    </row>
    <row r="53" spans="1:52" ht="16.5">
      <c r="A53" s="1" t="s">
        <v>12</v>
      </c>
      <c r="B53" s="24" t="s">
        <v>158</v>
      </c>
      <c r="C53" s="22">
        <v>2</v>
      </c>
      <c r="D53" s="22">
        <v>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f t="shared" si="7"/>
        <v>2</v>
      </c>
      <c r="AV53" s="22">
        <f t="shared" si="8"/>
        <v>3</v>
      </c>
      <c r="AW53" s="22">
        <f t="shared" si="9"/>
        <v>5</v>
      </c>
      <c r="AX53" s="23">
        <f t="shared" si="10"/>
        <v>0.4</v>
      </c>
      <c r="AY53" s="18" t="str">
        <f t="shared" si="11"/>
        <v>NOT QUALIFIED</v>
      </c>
      <c r="AZ53" s="94">
        <f t="shared" si="6"/>
      </c>
    </row>
    <row r="54" spans="1:52" ht="16.5">
      <c r="A54" s="1" t="s">
        <v>146</v>
      </c>
      <c r="B54" s="21" t="s">
        <v>141</v>
      </c>
      <c r="C54" s="26">
        <v>1</v>
      </c>
      <c r="D54" s="26">
        <v>2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27"/>
      <c r="AD54" s="127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2">
        <f t="shared" si="7"/>
        <v>1</v>
      </c>
      <c r="AV54" s="22">
        <f t="shared" si="8"/>
        <v>2</v>
      </c>
      <c r="AW54" s="22">
        <f t="shared" si="9"/>
        <v>3</v>
      </c>
      <c r="AX54" s="23">
        <f t="shared" si="10"/>
        <v>0.3333333333333333</v>
      </c>
      <c r="AY54" s="18" t="str">
        <f t="shared" si="11"/>
        <v>NOT QUALIFIED</v>
      </c>
      <c r="AZ54" s="94">
        <f aca="true" t="shared" si="12" ref="AZ54:AZ85">IF(AW54&gt;=(125*75%),"V","")</f>
      </c>
    </row>
    <row r="55" spans="1:52" ht="16.5">
      <c r="A55" s="1" t="s">
        <v>113</v>
      </c>
      <c r="B55" s="21" t="s">
        <v>163</v>
      </c>
      <c r="C55" s="28">
        <v>1</v>
      </c>
      <c r="D55" s="28">
        <v>2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2">
        <f t="shared" si="7"/>
        <v>1</v>
      </c>
      <c r="AV55" s="22">
        <f t="shared" si="8"/>
        <v>2</v>
      </c>
      <c r="AW55" s="22">
        <f t="shared" si="9"/>
        <v>3</v>
      </c>
      <c r="AX55" s="23">
        <f t="shared" si="10"/>
        <v>0.3333333333333333</v>
      </c>
      <c r="AY55" s="18" t="str">
        <f t="shared" si="11"/>
        <v>NOT QUALIFIED</v>
      </c>
      <c r="AZ55" s="94">
        <f t="shared" si="12"/>
      </c>
    </row>
    <row r="56" spans="1:52" ht="16.5">
      <c r="A56" s="1" t="s">
        <v>67</v>
      </c>
      <c r="B56" s="24" t="s">
        <v>45</v>
      </c>
      <c r="C56" s="26">
        <v>1</v>
      </c>
      <c r="D56" s="26">
        <v>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2">
        <f t="shared" si="7"/>
        <v>1</v>
      </c>
      <c r="AV56" s="22">
        <f t="shared" si="8"/>
        <v>3</v>
      </c>
      <c r="AW56" s="22">
        <f t="shared" si="9"/>
        <v>4</v>
      </c>
      <c r="AX56" s="23">
        <f t="shared" si="10"/>
        <v>0.25</v>
      </c>
      <c r="AY56" s="18" t="str">
        <f t="shared" si="11"/>
        <v>NOT QUALIFIED</v>
      </c>
      <c r="AZ56" s="94">
        <f t="shared" si="12"/>
      </c>
    </row>
    <row r="57" spans="1:52" ht="16.5">
      <c r="A57" s="1" t="s">
        <v>22</v>
      </c>
      <c r="B57" s="21" t="s">
        <v>127</v>
      </c>
      <c r="C57" s="25">
        <v>1</v>
      </c>
      <c r="D57" s="25">
        <v>3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2">
        <f t="shared" si="7"/>
        <v>1</v>
      </c>
      <c r="AV57" s="22">
        <f t="shared" si="8"/>
        <v>3</v>
      </c>
      <c r="AW57" s="22">
        <f t="shared" si="9"/>
        <v>4</v>
      </c>
      <c r="AX57" s="23">
        <f t="shared" si="10"/>
        <v>0.25</v>
      </c>
      <c r="AY57" s="18" t="str">
        <f t="shared" si="11"/>
        <v>NOT QUALIFIED</v>
      </c>
      <c r="AZ57" s="94">
        <f t="shared" si="12"/>
      </c>
    </row>
    <row r="58" spans="1:52" ht="16.5">
      <c r="A58" s="1" t="s">
        <v>74</v>
      </c>
      <c r="B58" s="1" t="s">
        <v>127</v>
      </c>
      <c r="C58" s="26">
        <v>1</v>
      </c>
      <c r="D58" s="26">
        <v>3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2">
        <f t="shared" si="7"/>
        <v>1</v>
      </c>
      <c r="AV58" s="22">
        <f t="shared" si="8"/>
        <v>3</v>
      </c>
      <c r="AW58" s="22">
        <f t="shared" si="9"/>
        <v>4</v>
      </c>
      <c r="AX58" s="23">
        <f t="shared" si="10"/>
        <v>0.25</v>
      </c>
      <c r="AY58" s="18" t="str">
        <f t="shared" si="11"/>
        <v>NOT QUALIFIED</v>
      </c>
      <c r="AZ58" s="94">
        <f t="shared" si="12"/>
      </c>
    </row>
    <row r="59" spans="1:52" ht="16.5">
      <c r="A59" s="1" t="s">
        <v>140</v>
      </c>
      <c r="B59" s="24" t="s">
        <v>26</v>
      </c>
      <c r="C59" s="26">
        <v>1</v>
      </c>
      <c r="D59" s="26">
        <v>4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127"/>
      <c r="AD59" s="127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2">
        <f t="shared" si="7"/>
        <v>1</v>
      </c>
      <c r="AV59" s="22">
        <f t="shared" si="8"/>
        <v>4</v>
      </c>
      <c r="AW59" s="22">
        <f t="shared" si="9"/>
        <v>5</v>
      </c>
      <c r="AX59" s="23">
        <f t="shared" si="10"/>
        <v>0.2</v>
      </c>
      <c r="AY59" s="18" t="str">
        <f t="shared" si="11"/>
        <v>NOT QUALIFIED</v>
      </c>
      <c r="AZ59" s="94">
        <f t="shared" si="12"/>
      </c>
    </row>
    <row r="60" spans="1:52" ht="16.5">
      <c r="A60" s="1" t="s">
        <v>81</v>
      </c>
      <c r="B60" s="24" t="s">
        <v>78</v>
      </c>
      <c r="C60" s="25">
        <v>1</v>
      </c>
      <c r="D60" s="25">
        <v>4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7"/>
        <v>1</v>
      </c>
      <c r="AV60" s="22">
        <f t="shared" si="8"/>
        <v>4</v>
      </c>
      <c r="AW60" s="22">
        <f t="shared" si="9"/>
        <v>5</v>
      </c>
      <c r="AX60" s="23">
        <f t="shared" si="10"/>
        <v>0.2</v>
      </c>
      <c r="AY60" s="18" t="str">
        <f t="shared" si="11"/>
        <v>NOT QUALIFIED</v>
      </c>
      <c r="AZ60" s="94">
        <f t="shared" si="12"/>
      </c>
    </row>
    <row r="61" spans="1:52" ht="16.5">
      <c r="A61" s="2" t="s">
        <v>102</v>
      </c>
      <c r="B61" s="21" t="s">
        <v>78</v>
      </c>
      <c r="C61" s="25">
        <v>1</v>
      </c>
      <c r="D61" s="25">
        <v>4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2">
        <f t="shared" si="7"/>
        <v>1</v>
      </c>
      <c r="AV61" s="22">
        <f t="shared" si="8"/>
        <v>4</v>
      </c>
      <c r="AW61" s="22">
        <f t="shared" si="9"/>
        <v>5</v>
      </c>
      <c r="AX61" s="23">
        <f t="shared" si="10"/>
        <v>0.2</v>
      </c>
      <c r="AY61" s="18" t="str">
        <f t="shared" si="11"/>
        <v>NOT QUALIFIED</v>
      </c>
      <c r="AZ61" s="94">
        <f t="shared" si="12"/>
      </c>
    </row>
    <row r="62" spans="1:52" ht="16.5">
      <c r="A62" s="1" t="s">
        <v>21</v>
      </c>
      <c r="B62" s="21" t="s">
        <v>20</v>
      </c>
      <c r="C62" s="25">
        <v>1</v>
      </c>
      <c r="D62" s="25">
        <v>4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2">
        <f t="shared" si="7"/>
        <v>1</v>
      </c>
      <c r="AV62" s="22">
        <f t="shared" si="8"/>
        <v>4</v>
      </c>
      <c r="AW62" s="22">
        <f t="shared" si="9"/>
        <v>5</v>
      </c>
      <c r="AX62" s="23">
        <f t="shared" si="10"/>
        <v>0.2</v>
      </c>
      <c r="AY62" s="18" t="str">
        <f t="shared" si="11"/>
        <v>NOT QUALIFIED</v>
      </c>
      <c r="AZ62" s="94">
        <f t="shared" si="12"/>
      </c>
    </row>
    <row r="63" spans="1:52" ht="15" customHeight="1">
      <c r="A63" s="2" t="s">
        <v>76</v>
      </c>
      <c r="B63" s="21" t="s">
        <v>20</v>
      </c>
      <c r="C63" s="25">
        <v>1</v>
      </c>
      <c r="D63" s="25">
        <v>4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2">
        <f t="shared" si="7"/>
        <v>1</v>
      </c>
      <c r="AV63" s="22">
        <f t="shared" si="8"/>
        <v>4</v>
      </c>
      <c r="AW63" s="22">
        <f t="shared" si="9"/>
        <v>5</v>
      </c>
      <c r="AX63" s="23">
        <f t="shared" si="10"/>
        <v>0.2</v>
      </c>
      <c r="AY63" s="18" t="str">
        <f t="shared" si="11"/>
        <v>NOT QUALIFIED</v>
      </c>
      <c r="AZ63" s="94">
        <f t="shared" si="12"/>
      </c>
    </row>
    <row r="64" spans="1:52" ht="15" customHeight="1">
      <c r="A64" s="1" t="s">
        <v>160</v>
      </c>
      <c r="B64" s="24" t="s">
        <v>89</v>
      </c>
      <c r="C64" s="25">
        <v>1</v>
      </c>
      <c r="D64" s="25">
        <v>4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2">
        <f t="shared" si="7"/>
        <v>1</v>
      </c>
      <c r="AV64" s="22">
        <f t="shared" si="8"/>
        <v>4</v>
      </c>
      <c r="AW64" s="22">
        <f t="shared" si="9"/>
        <v>5</v>
      </c>
      <c r="AX64" s="23">
        <f t="shared" si="10"/>
        <v>0.2</v>
      </c>
      <c r="AY64" s="18" t="str">
        <f t="shared" si="11"/>
        <v>NOT QUALIFIED</v>
      </c>
      <c r="AZ64" s="94">
        <f t="shared" si="12"/>
      </c>
    </row>
    <row r="65" spans="1:52" ht="15" customHeight="1">
      <c r="A65" s="3" t="s">
        <v>28</v>
      </c>
      <c r="B65" s="3" t="s">
        <v>26</v>
      </c>
      <c r="C65" s="65">
        <v>0</v>
      </c>
      <c r="D65" s="65">
        <v>3</v>
      </c>
      <c r="E65" s="22"/>
      <c r="F65" s="22"/>
      <c r="G65" s="95"/>
      <c r="H65" s="98"/>
      <c r="I65" s="98"/>
      <c r="J65" s="98"/>
      <c r="K65" s="95"/>
      <c r="L65" s="95"/>
      <c r="M65" s="95"/>
      <c r="N65" s="95"/>
      <c r="O65" s="95"/>
      <c r="P65" s="95"/>
      <c r="Q65" s="95"/>
      <c r="R65" s="95"/>
      <c r="S65" s="94"/>
      <c r="T65" s="94"/>
      <c r="U65" s="94"/>
      <c r="V65" s="94"/>
      <c r="W65" s="96"/>
      <c r="X65" s="96"/>
      <c r="Y65" s="95"/>
      <c r="Z65" s="95"/>
      <c r="AA65" s="96"/>
      <c r="AB65" s="96"/>
      <c r="AC65" s="98"/>
      <c r="AD65" s="98"/>
      <c r="AE65" s="95"/>
      <c r="AF65" s="95"/>
      <c r="AG65" s="95"/>
      <c r="AH65" s="95"/>
      <c r="AI65" s="94"/>
      <c r="AJ65" s="94"/>
      <c r="AK65" s="94"/>
      <c r="AL65" s="94"/>
      <c r="AM65" s="96"/>
      <c r="AN65" s="96"/>
      <c r="AO65" s="94"/>
      <c r="AP65" s="94"/>
      <c r="AQ65" s="95"/>
      <c r="AR65" s="95"/>
      <c r="AS65" s="95"/>
      <c r="AT65" s="95"/>
      <c r="AU65" s="22">
        <f t="shared" si="7"/>
        <v>0</v>
      </c>
      <c r="AV65" s="22">
        <f t="shared" si="8"/>
        <v>3</v>
      </c>
      <c r="AW65" s="22">
        <f t="shared" si="9"/>
        <v>3</v>
      </c>
      <c r="AX65" s="23">
        <f t="shared" si="10"/>
        <v>0</v>
      </c>
      <c r="AY65" s="18" t="str">
        <f t="shared" si="11"/>
        <v>NOT QUALIFIED</v>
      </c>
      <c r="AZ65" s="94">
        <f t="shared" si="12"/>
      </c>
    </row>
    <row r="66" spans="1:52" ht="15" customHeight="1">
      <c r="A66" s="1" t="s">
        <v>135</v>
      </c>
      <c r="B66" s="24" t="s">
        <v>129</v>
      </c>
      <c r="C66" s="22">
        <v>0</v>
      </c>
      <c r="D66" s="22">
        <v>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f t="shared" si="7"/>
        <v>0</v>
      </c>
      <c r="AV66" s="22">
        <f t="shared" si="8"/>
        <v>3</v>
      </c>
      <c r="AW66" s="22">
        <f t="shared" si="9"/>
        <v>3</v>
      </c>
      <c r="AX66" s="23">
        <f t="shared" si="10"/>
        <v>0</v>
      </c>
      <c r="AY66" s="18" t="str">
        <f t="shared" si="11"/>
        <v>NOT QUALIFIED</v>
      </c>
      <c r="AZ66" s="94">
        <f t="shared" si="12"/>
      </c>
    </row>
    <row r="67" spans="1:52" ht="15" customHeight="1">
      <c r="A67" s="1" t="s">
        <v>143</v>
      </c>
      <c r="B67" s="24" t="s">
        <v>129</v>
      </c>
      <c r="C67" s="26">
        <v>0</v>
      </c>
      <c r="D67" s="26">
        <v>2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2">
        <f t="shared" si="7"/>
        <v>0</v>
      </c>
      <c r="AV67" s="22">
        <f t="shared" si="8"/>
        <v>2</v>
      </c>
      <c r="AW67" s="22">
        <f t="shared" si="9"/>
        <v>2</v>
      </c>
      <c r="AX67" s="23">
        <f t="shared" si="10"/>
        <v>0</v>
      </c>
      <c r="AY67" s="18" t="str">
        <f t="shared" si="11"/>
        <v>NOT QUALIFIED</v>
      </c>
      <c r="AZ67" s="94">
        <f t="shared" si="12"/>
      </c>
    </row>
    <row r="68" spans="1:52" ht="15" customHeight="1">
      <c r="A68" s="2" t="s">
        <v>165</v>
      </c>
      <c r="B68" s="21" t="s">
        <v>129</v>
      </c>
      <c r="C68" s="29">
        <v>0</v>
      </c>
      <c r="D68" s="29">
        <v>5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2">
        <f aca="true" t="shared" si="13" ref="AU68:AU91">C68+E68+G68+I68+K68+M68+O68+Q68+S68+U68+W68+Y68+AA68+AC68+AE68+AG68+AI68+AK68+AM68+AO68+AQ68+AS68</f>
        <v>0</v>
      </c>
      <c r="AV68" s="22">
        <f aca="true" t="shared" si="14" ref="AV68:AV91">D68+F68+H68+J68+L68+N68+P68+R68+T68+V68+X68+Z68+AB68+AD68+AF68+AH68+AJ68+AL68+AN68+AP68+AR68+AT68</f>
        <v>5</v>
      </c>
      <c r="AW68" s="22">
        <f aca="true" t="shared" si="15" ref="AW68:AW91">SUM(AU68,AV68)</f>
        <v>5</v>
      </c>
      <c r="AX68" s="23">
        <f aca="true" t="shared" si="16" ref="AX68:AX74">AU68/AW68</f>
        <v>0</v>
      </c>
      <c r="AY68" s="18" t="str">
        <f aca="true" t="shared" si="17" ref="AY68:AY91">IF(AW68&lt;20,"NOT QUALIFIED",IF(AND(AW68&gt;=20,AW68&lt;40),"STATE QUALIFIED",IF(AW68&gt;=40,"NATIONALS QUALIFIED","")))</f>
        <v>NOT QUALIFIED</v>
      </c>
      <c r="AZ68" s="94">
        <f t="shared" si="12"/>
      </c>
    </row>
    <row r="69" spans="1:52" ht="15" customHeight="1">
      <c r="A69" s="1" t="s">
        <v>115</v>
      </c>
      <c r="B69" s="21" t="s">
        <v>127</v>
      </c>
      <c r="C69" s="65">
        <v>0</v>
      </c>
      <c r="D69" s="65">
        <v>4</v>
      </c>
      <c r="E69" s="65"/>
      <c r="F69" s="65"/>
      <c r="G69" s="95"/>
      <c r="H69" s="98"/>
      <c r="I69" s="98"/>
      <c r="J69" s="98"/>
      <c r="K69" s="94"/>
      <c r="L69" s="94"/>
      <c r="M69" s="95"/>
      <c r="N69" s="95"/>
      <c r="O69" s="95"/>
      <c r="P69" s="95"/>
      <c r="Q69" s="95"/>
      <c r="R69" s="95"/>
      <c r="S69" s="94"/>
      <c r="T69" s="94"/>
      <c r="U69" s="95"/>
      <c r="V69" s="95"/>
      <c r="W69" s="95"/>
      <c r="X69" s="95"/>
      <c r="Y69" s="94"/>
      <c r="Z69" s="94"/>
      <c r="AA69" s="94"/>
      <c r="AB69" s="94"/>
      <c r="AC69" s="94"/>
      <c r="AD69" s="94"/>
      <c r="AE69" s="95"/>
      <c r="AF69" s="95"/>
      <c r="AG69" s="95"/>
      <c r="AH69" s="95"/>
      <c r="AI69" s="94"/>
      <c r="AJ69" s="94"/>
      <c r="AK69" s="95"/>
      <c r="AL69" s="95"/>
      <c r="AM69" s="95"/>
      <c r="AN69" s="95"/>
      <c r="AO69" s="94"/>
      <c r="AP69" s="94"/>
      <c r="AQ69" s="95"/>
      <c r="AR69" s="95"/>
      <c r="AS69" s="95"/>
      <c r="AT69" s="95"/>
      <c r="AU69" s="22">
        <f t="shared" si="13"/>
        <v>0</v>
      </c>
      <c r="AV69" s="22">
        <f t="shared" si="14"/>
        <v>4</v>
      </c>
      <c r="AW69" s="22">
        <f t="shared" si="15"/>
        <v>4</v>
      </c>
      <c r="AX69" s="23">
        <f t="shared" si="16"/>
        <v>0</v>
      </c>
      <c r="AY69" s="18" t="str">
        <f t="shared" si="17"/>
        <v>NOT QUALIFIED</v>
      </c>
      <c r="AZ69" s="94">
        <f t="shared" si="12"/>
      </c>
    </row>
    <row r="70" spans="1:52" ht="15" customHeight="1">
      <c r="A70" s="1" t="s">
        <v>118</v>
      </c>
      <c r="B70" s="2" t="s">
        <v>127</v>
      </c>
      <c r="C70" s="25">
        <v>0</v>
      </c>
      <c r="D70" s="25">
        <v>2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2">
        <f t="shared" si="13"/>
        <v>0</v>
      </c>
      <c r="AV70" s="22">
        <f t="shared" si="14"/>
        <v>2</v>
      </c>
      <c r="AW70" s="22">
        <f t="shared" si="15"/>
        <v>2</v>
      </c>
      <c r="AX70" s="23">
        <f t="shared" si="16"/>
        <v>0</v>
      </c>
      <c r="AY70" s="18" t="str">
        <f t="shared" si="17"/>
        <v>NOT QUALIFIED</v>
      </c>
      <c r="AZ70" s="94">
        <f t="shared" si="12"/>
      </c>
    </row>
    <row r="71" spans="1:52" ht="15" customHeight="1">
      <c r="A71" s="2" t="s">
        <v>40</v>
      </c>
      <c r="B71" s="21" t="s">
        <v>127</v>
      </c>
      <c r="C71" s="25">
        <v>0</v>
      </c>
      <c r="D71" s="25">
        <v>3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2">
        <f t="shared" si="13"/>
        <v>0</v>
      </c>
      <c r="AV71" s="22">
        <f t="shared" si="14"/>
        <v>3</v>
      </c>
      <c r="AW71" s="22">
        <f t="shared" si="15"/>
        <v>3</v>
      </c>
      <c r="AX71" s="23">
        <f t="shared" si="16"/>
        <v>0</v>
      </c>
      <c r="AY71" s="18" t="str">
        <f t="shared" si="17"/>
        <v>NOT QUALIFIED</v>
      </c>
      <c r="AZ71" s="94">
        <f t="shared" si="12"/>
      </c>
    </row>
    <row r="72" spans="1:52" ht="15" customHeight="1">
      <c r="A72" s="1" t="s">
        <v>144</v>
      </c>
      <c r="B72" s="2" t="s">
        <v>127</v>
      </c>
      <c r="C72" s="25">
        <v>0</v>
      </c>
      <c r="D72" s="25">
        <v>2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2">
        <f t="shared" si="13"/>
        <v>0</v>
      </c>
      <c r="AV72" s="22">
        <f t="shared" si="14"/>
        <v>2</v>
      </c>
      <c r="AW72" s="22">
        <f t="shared" si="15"/>
        <v>2</v>
      </c>
      <c r="AX72" s="23">
        <f t="shared" si="16"/>
        <v>0</v>
      </c>
      <c r="AY72" s="18" t="str">
        <f t="shared" si="17"/>
        <v>NOT QUALIFIED</v>
      </c>
      <c r="AZ72" s="94">
        <f t="shared" si="12"/>
      </c>
    </row>
    <row r="73" spans="1:52" ht="15" customHeight="1">
      <c r="A73" s="2" t="s">
        <v>150</v>
      </c>
      <c r="B73" s="21" t="s">
        <v>20</v>
      </c>
      <c r="C73" s="29">
        <v>0</v>
      </c>
      <c r="D73" s="29">
        <v>2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2">
        <f t="shared" si="13"/>
        <v>0</v>
      </c>
      <c r="AV73" s="22">
        <f t="shared" si="14"/>
        <v>2</v>
      </c>
      <c r="AW73" s="22">
        <f t="shared" si="15"/>
        <v>2</v>
      </c>
      <c r="AX73" s="23">
        <f t="shared" si="16"/>
        <v>0</v>
      </c>
      <c r="AY73" s="18" t="str">
        <f t="shared" si="17"/>
        <v>NOT QUALIFIED</v>
      </c>
      <c r="AZ73" s="94">
        <f t="shared" si="12"/>
      </c>
    </row>
    <row r="74" spans="1:52" ht="15" customHeight="1">
      <c r="A74" s="1" t="s">
        <v>87</v>
      </c>
      <c r="B74" s="21" t="s">
        <v>163</v>
      </c>
      <c r="C74" s="25">
        <v>0</v>
      </c>
      <c r="D74" s="25">
        <v>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2">
        <f t="shared" si="13"/>
        <v>0</v>
      </c>
      <c r="AV74" s="22">
        <f t="shared" si="14"/>
        <v>2</v>
      </c>
      <c r="AW74" s="22">
        <f t="shared" si="15"/>
        <v>2</v>
      </c>
      <c r="AX74" s="23">
        <f t="shared" si="16"/>
        <v>0</v>
      </c>
      <c r="AY74" s="18" t="str">
        <f t="shared" si="17"/>
        <v>NOT QUALIFIED</v>
      </c>
      <c r="AZ74" s="94">
        <f t="shared" si="12"/>
      </c>
    </row>
    <row r="75" spans="1:52" ht="15" customHeight="1">
      <c r="A75" s="1" t="s">
        <v>25</v>
      </c>
      <c r="B75" s="24" t="s">
        <v>45</v>
      </c>
      <c r="C75" s="65"/>
      <c r="D75" s="65"/>
      <c r="E75" s="21"/>
      <c r="F75" s="21"/>
      <c r="G75" s="95"/>
      <c r="H75" s="98"/>
      <c r="I75" s="98"/>
      <c r="J75" s="98"/>
      <c r="K75" s="94"/>
      <c r="L75" s="94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4"/>
      <c r="X75" s="94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4"/>
      <c r="AL75" s="94"/>
      <c r="AM75" s="95"/>
      <c r="AN75" s="95"/>
      <c r="AO75" s="95"/>
      <c r="AP75" s="95"/>
      <c r="AQ75" s="95"/>
      <c r="AR75" s="95"/>
      <c r="AS75" s="95"/>
      <c r="AT75" s="95"/>
      <c r="AU75" s="22">
        <f t="shared" si="13"/>
        <v>0</v>
      </c>
      <c r="AV75" s="22">
        <f t="shared" si="14"/>
        <v>0</v>
      </c>
      <c r="AW75" s="22">
        <f t="shared" si="15"/>
        <v>0</v>
      </c>
      <c r="AX75" s="23">
        <v>0</v>
      </c>
      <c r="AY75" s="18" t="str">
        <f t="shared" si="17"/>
        <v>NOT QUALIFIED</v>
      </c>
      <c r="AZ75" s="94">
        <f t="shared" si="12"/>
      </c>
    </row>
    <row r="76" spans="1:52" ht="16.5">
      <c r="A76" s="1" t="s">
        <v>111</v>
      </c>
      <c r="B76" s="24" t="s">
        <v>78</v>
      </c>
      <c r="C76" s="95"/>
      <c r="D76" s="95"/>
      <c r="E76" s="94"/>
      <c r="F76" s="94"/>
      <c r="G76" s="96"/>
      <c r="H76" s="98"/>
      <c r="I76" s="98"/>
      <c r="J76" s="98"/>
      <c r="K76" s="94"/>
      <c r="L76" s="94"/>
      <c r="M76" s="95"/>
      <c r="N76" s="95"/>
      <c r="O76" s="94"/>
      <c r="P76" s="94"/>
      <c r="Q76" s="94"/>
      <c r="R76" s="94"/>
      <c r="S76" s="98"/>
      <c r="T76" s="98"/>
      <c r="U76" s="96"/>
      <c r="V76" s="96"/>
      <c r="W76" s="94"/>
      <c r="X76" s="94"/>
      <c r="Y76" s="102"/>
      <c r="Z76" s="102"/>
      <c r="AA76" s="94"/>
      <c r="AB76" s="94"/>
      <c r="AC76" s="94"/>
      <c r="AD76" s="94"/>
      <c r="AE76" s="96"/>
      <c r="AF76" s="96"/>
      <c r="AG76" s="96"/>
      <c r="AH76" s="96"/>
      <c r="AI76" s="94"/>
      <c r="AJ76" s="94"/>
      <c r="AK76" s="96"/>
      <c r="AL76" s="96"/>
      <c r="AM76" s="94"/>
      <c r="AN76" s="94"/>
      <c r="AO76" s="94"/>
      <c r="AP76" s="94"/>
      <c r="AQ76" s="95"/>
      <c r="AR76" s="95"/>
      <c r="AS76" s="95"/>
      <c r="AT76" s="95"/>
      <c r="AU76" s="22">
        <f t="shared" si="13"/>
        <v>0</v>
      </c>
      <c r="AV76" s="22">
        <f t="shared" si="14"/>
        <v>0</v>
      </c>
      <c r="AW76" s="22">
        <f t="shared" si="15"/>
        <v>0</v>
      </c>
      <c r="AX76" s="23">
        <v>0</v>
      </c>
      <c r="AY76" s="18" t="str">
        <f t="shared" si="17"/>
        <v>NOT QUALIFIED</v>
      </c>
      <c r="AZ76" s="94">
        <f t="shared" si="12"/>
      </c>
    </row>
    <row r="77" spans="1:52" ht="16.5">
      <c r="A77" s="1" t="s">
        <v>106</v>
      </c>
      <c r="B77" s="24" t="s">
        <v>78</v>
      </c>
      <c r="C77" s="95"/>
      <c r="D77" s="95"/>
      <c r="E77" s="94"/>
      <c r="F77" s="94"/>
      <c r="G77" s="96"/>
      <c r="H77" s="98"/>
      <c r="I77" s="98"/>
      <c r="J77" s="98"/>
      <c r="K77" s="94"/>
      <c r="L77" s="94"/>
      <c r="M77" s="95"/>
      <c r="N77" s="95"/>
      <c r="O77" s="101"/>
      <c r="P77" s="101"/>
      <c r="Q77" s="94"/>
      <c r="R77" s="94"/>
      <c r="S77" s="98"/>
      <c r="T77" s="98"/>
      <c r="U77" s="96"/>
      <c r="V77" s="96"/>
      <c r="W77" s="95"/>
      <c r="X77" s="95"/>
      <c r="Y77" s="96"/>
      <c r="Z77" s="96"/>
      <c r="AA77" s="94"/>
      <c r="AB77" s="94"/>
      <c r="AC77" s="96"/>
      <c r="AD77" s="96"/>
      <c r="AE77" s="96"/>
      <c r="AF77" s="96"/>
      <c r="AG77" s="96"/>
      <c r="AH77" s="96"/>
      <c r="AI77" s="94"/>
      <c r="AJ77" s="94"/>
      <c r="AK77" s="96"/>
      <c r="AL77" s="96"/>
      <c r="AM77" s="95"/>
      <c r="AN77" s="95"/>
      <c r="AO77" s="94"/>
      <c r="AP77" s="94"/>
      <c r="AQ77" s="95"/>
      <c r="AR77" s="95"/>
      <c r="AS77" s="96"/>
      <c r="AT77" s="96"/>
      <c r="AU77" s="22">
        <f t="shared" si="13"/>
        <v>0</v>
      </c>
      <c r="AV77" s="22">
        <f t="shared" si="14"/>
        <v>0</v>
      </c>
      <c r="AW77" s="22">
        <f t="shared" si="15"/>
        <v>0</v>
      </c>
      <c r="AX77" s="23">
        <v>0</v>
      </c>
      <c r="AY77" s="18" t="str">
        <f t="shared" si="17"/>
        <v>NOT QUALIFIED</v>
      </c>
      <c r="AZ77" s="94">
        <f t="shared" si="12"/>
      </c>
    </row>
    <row r="78" spans="1:52" ht="16.5">
      <c r="A78" s="1" t="s">
        <v>134</v>
      </c>
      <c r="B78" s="24" t="s">
        <v>129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2">
        <f t="shared" si="13"/>
        <v>0</v>
      </c>
      <c r="AV78" s="22">
        <f t="shared" si="14"/>
        <v>0</v>
      </c>
      <c r="AW78" s="22">
        <f t="shared" si="15"/>
        <v>0</v>
      </c>
      <c r="AX78" s="23">
        <v>0</v>
      </c>
      <c r="AY78" s="18" t="str">
        <f t="shared" si="17"/>
        <v>NOT QUALIFIED</v>
      </c>
      <c r="AZ78" s="94">
        <f t="shared" si="12"/>
      </c>
    </row>
    <row r="79" spans="1:52" ht="16.5">
      <c r="A79" s="1" t="s">
        <v>132</v>
      </c>
      <c r="B79" s="24" t="s">
        <v>129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2">
        <f t="shared" si="13"/>
        <v>0</v>
      </c>
      <c r="AV79" s="22">
        <f t="shared" si="14"/>
        <v>0</v>
      </c>
      <c r="AW79" s="22">
        <f t="shared" si="15"/>
        <v>0</v>
      </c>
      <c r="AX79" s="23">
        <v>0</v>
      </c>
      <c r="AY79" s="18" t="str">
        <f t="shared" si="17"/>
        <v>NOT QUALIFIED</v>
      </c>
      <c r="AZ79" s="94">
        <f t="shared" si="12"/>
      </c>
    </row>
    <row r="80" spans="1:52" ht="16.5">
      <c r="A80" s="1" t="s">
        <v>77</v>
      </c>
      <c r="B80" s="24" t="s">
        <v>20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3"/>
        <v>0</v>
      </c>
      <c r="AV80" s="22">
        <f t="shared" si="14"/>
        <v>0</v>
      </c>
      <c r="AW80" s="22">
        <f t="shared" si="15"/>
        <v>0</v>
      </c>
      <c r="AX80" s="23">
        <v>0</v>
      </c>
      <c r="AY80" s="18" t="str">
        <f t="shared" si="17"/>
        <v>NOT QUALIFIED</v>
      </c>
      <c r="AZ80" s="94">
        <f t="shared" si="12"/>
      </c>
    </row>
    <row r="81" spans="1:52" ht="16.5">
      <c r="A81" s="1" t="s">
        <v>65</v>
      </c>
      <c r="B81" s="24" t="s">
        <v>20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>
        <f t="shared" si="13"/>
        <v>0</v>
      </c>
      <c r="AV81" s="22">
        <f t="shared" si="14"/>
        <v>0</v>
      </c>
      <c r="AW81" s="22">
        <f t="shared" si="15"/>
        <v>0</v>
      </c>
      <c r="AX81" s="23">
        <v>0</v>
      </c>
      <c r="AY81" s="18" t="str">
        <f t="shared" si="17"/>
        <v>NOT QUALIFIED</v>
      </c>
      <c r="AZ81" s="94">
        <f t="shared" si="12"/>
      </c>
    </row>
    <row r="82" spans="1:52" ht="16.5">
      <c r="A82" s="1" t="s">
        <v>178</v>
      </c>
      <c r="B82" s="24" t="s">
        <v>89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>
        <f t="shared" si="13"/>
        <v>0</v>
      </c>
      <c r="AV82" s="22">
        <f t="shared" si="14"/>
        <v>0</v>
      </c>
      <c r="AW82" s="22">
        <f t="shared" si="15"/>
        <v>0</v>
      </c>
      <c r="AX82" s="23">
        <v>0</v>
      </c>
      <c r="AY82" s="18" t="str">
        <f t="shared" si="17"/>
        <v>NOT QUALIFIED</v>
      </c>
      <c r="AZ82" s="94">
        <f t="shared" si="12"/>
      </c>
    </row>
    <row r="83" spans="1:52" ht="16.5">
      <c r="A83" s="1" t="s">
        <v>70</v>
      </c>
      <c r="B83" s="24" t="s">
        <v>14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>
        <f t="shared" si="13"/>
        <v>0</v>
      </c>
      <c r="AV83" s="22">
        <f t="shared" si="14"/>
        <v>0</v>
      </c>
      <c r="AW83" s="22">
        <f t="shared" si="15"/>
        <v>0</v>
      </c>
      <c r="AX83" s="23">
        <v>0</v>
      </c>
      <c r="AY83" s="18" t="str">
        <f t="shared" si="17"/>
        <v>NOT QUALIFIED</v>
      </c>
      <c r="AZ83" s="94">
        <f t="shared" si="12"/>
      </c>
    </row>
    <row r="84" spans="1:52" ht="16.5">
      <c r="A84" s="2" t="s">
        <v>48</v>
      </c>
      <c r="B84" s="21" t="s">
        <v>14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2">
        <f t="shared" si="13"/>
        <v>0</v>
      </c>
      <c r="AV84" s="22">
        <f t="shared" si="14"/>
        <v>0</v>
      </c>
      <c r="AW84" s="22">
        <f t="shared" si="15"/>
        <v>0</v>
      </c>
      <c r="AX84" s="23">
        <v>0</v>
      </c>
      <c r="AY84" s="18" t="str">
        <f t="shared" si="17"/>
        <v>NOT QUALIFIED</v>
      </c>
      <c r="AZ84" s="94">
        <f t="shared" si="12"/>
      </c>
    </row>
    <row r="85" spans="1:52" ht="16.5">
      <c r="A85" s="1" t="s">
        <v>147</v>
      </c>
      <c r="B85" s="24" t="s">
        <v>89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2">
        <f t="shared" si="13"/>
        <v>0</v>
      </c>
      <c r="AV85" s="22">
        <f t="shared" si="14"/>
        <v>0</v>
      </c>
      <c r="AW85" s="22">
        <f t="shared" si="15"/>
        <v>0</v>
      </c>
      <c r="AX85" s="23">
        <v>0</v>
      </c>
      <c r="AY85" s="18" t="str">
        <f t="shared" si="17"/>
        <v>NOT QUALIFIED</v>
      </c>
      <c r="AZ85" s="94">
        <f t="shared" si="12"/>
      </c>
    </row>
    <row r="86" spans="1:52" ht="16.5">
      <c r="A86" s="2" t="s">
        <v>5</v>
      </c>
      <c r="B86" s="3" t="s">
        <v>6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2">
        <f t="shared" si="13"/>
        <v>0</v>
      </c>
      <c r="AV86" s="22">
        <f t="shared" si="14"/>
        <v>0</v>
      </c>
      <c r="AW86" s="22">
        <f t="shared" si="15"/>
        <v>0</v>
      </c>
      <c r="AX86" s="23">
        <v>0</v>
      </c>
      <c r="AY86" s="18" t="str">
        <f t="shared" si="17"/>
        <v>NOT QUALIFIED</v>
      </c>
      <c r="AZ86" s="94">
        <f aca="true" t="shared" si="18" ref="AZ86:AZ91">IF(AW86&gt;=(125*75%),"V","")</f>
      </c>
    </row>
    <row r="87" spans="1:52" ht="16.5">
      <c r="A87" s="1" t="s">
        <v>11</v>
      </c>
      <c r="B87" s="3" t="s">
        <v>6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2">
        <f t="shared" si="13"/>
        <v>0</v>
      </c>
      <c r="AV87" s="22">
        <f t="shared" si="14"/>
        <v>0</v>
      </c>
      <c r="AW87" s="22">
        <f t="shared" si="15"/>
        <v>0</v>
      </c>
      <c r="AX87" s="23">
        <v>0</v>
      </c>
      <c r="AY87" s="18" t="str">
        <f t="shared" si="17"/>
        <v>NOT QUALIFIED</v>
      </c>
      <c r="AZ87" s="94">
        <f t="shared" si="18"/>
      </c>
    </row>
    <row r="88" spans="1:52" ht="16.5">
      <c r="A88" s="1" t="s">
        <v>10</v>
      </c>
      <c r="B88" s="3" t="s">
        <v>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>
        <f t="shared" si="13"/>
        <v>0</v>
      </c>
      <c r="AV88" s="22">
        <f t="shared" si="14"/>
        <v>0</v>
      </c>
      <c r="AW88" s="22">
        <f t="shared" si="15"/>
        <v>0</v>
      </c>
      <c r="AX88" s="23">
        <v>0</v>
      </c>
      <c r="AY88" s="18" t="str">
        <f t="shared" si="17"/>
        <v>NOT QUALIFIED</v>
      </c>
      <c r="AZ88" s="94">
        <f t="shared" si="18"/>
      </c>
    </row>
    <row r="89" spans="1:52" ht="16.5">
      <c r="A89" s="2" t="s">
        <v>142</v>
      </c>
      <c r="B89" s="21" t="s">
        <v>158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>
        <f t="shared" si="13"/>
        <v>0</v>
      </c>
      <c r="AV89" s="22">
        <f t="shared" si="14"/>
        <v>0</v>
      </c>
      <c r="AW89" s="22">
        <f t="shared" si="15"/>
        <v>0</v>
      </c>
      <c r="AX89" s="23">
        <v>0</v>
      </c>
      <c r="AY89" s="18" t="str">
        <f t="shared" si="17"/>
        <v>NOT QUALIFIED</v>
      </c>
      <c r="AZ89" s="94">
        <f t="shared" si="18"/>
      </c>
    </row>
    <row r="90" spans="1:54" ht="16.5">
      <c r="A90" s="1" t="s">
        <v>161</v>
      </c>
      <c r="B90" s="21" t="s">
        <v>158</v>
      </c>
      <c r="C90" s="65"/>
      <c r="D90" s="65"/>
      <c r="E90" s="94"/>
      <c r="F90" s="94"/>
      <c r="G90" s="95"/>
      <c r="H90" s="95"/>
      <c r="I90" s="94"/>
      <c r="J90" s="94"/>
      <c r="K90" s="94"/>
      <c r="L90" s="94"/>
      <c r="M90" s="95"/>
      <c r="N90" s="95"/>
      <c r="O90" s="95"/>
      <c r="P90" s="95"/>
      <c r="Q90" s="94"/>
      <c r="R90" s="94"/>
      <c r="S90" s="94"/>
      <c r="T90" s="94"/>
      <c r="U90" s="95"/>
      <c r="V90" s="95"/>
      <c r="W90" s="94"/>
      <c r="X90" s="94"/>
      <c r="Y90" s="94"/>
      <c r="Z90" s="94"/>
      <c r="AA90" s="95"/>
      <c r="AB90" s="95"/>
      <c r="AC90" s="94"/>
      <c r="AD90" s="94"/>
      <c r="AE90" s="94"/>
      <c r="AF90" s="94"/>
      <c r="AG90" s="95"/>
      <c r="AH90" s="95"/>
      <c r="AI90" s="95"/>
      <c r="AJ90" s="95"/>
      <c r="AK90" s="94"/>
      <c r="AL90" s="94"/>
      <c r="AM90" s="95"/>
      <c r="AN90" s="95"/>
      <c r="AO90" s="94"/>
      <c r="AP90" s="94"/>
      <c r="AQ90" s="95"/>
      <c r="AR90" s="95"/>
      <c r="AS90" s="95"/>
      <c r="AT90" s="95"/>
      <c r="AU90" s="22">
        <f t="shared" si="13"/>
        <v>0</v>
      </c>
      <c r="AV90" s="22">
        <f t="shared" si="14"/>
        <v>0</v>
      </c>
      <c r="AW90" s="22">
        <f t="shared" si="15"/>
        <v>0</v>
      </c>
      <c r="AX90" s="23">
        <v>0</v>
      </c>
      <c r="AY90" s="18" t="str">
        <f t="shared" si="17"/>
        <v>NOT QUALIFIED</v>
      </c>
      <c r="AZ90" s="94">
        <f t="shared" si="18"/>
      </c>
      <c r="BA90" s="6"/>
      <c r="BB90" s="6"/>
    </row>
    <row r="91" spans="1:54" ht="17.25" customHeight="1">
      <c r="A91" s="3" t="s">
        <v>19</v>
      </c>
      <c r="B91" s="3" t="s">
        <v>1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2">
        <f t="shared" si="13"/>
        <v>0</v>
      </c>
      <c r="AV91" s="22">
        <f t="shared" si="14"/>
        <v>0</v>
      </c>
      <c r="AW91" s="22">
        <f t="shared" si="15"/>
        <v>0</v>
      </c>
      <c r="AX91" s="23">
        <v>0</v>
      </c>
      <c r="AY91" s="18" t="str">
        <f t="shared" si="17"/>
        <v>NOT QUALIFIED</v>
      </c>
      <c r="AZ91" s="94">
        <f t="shared" si="18"/>
      </c>
      <c r="BA91" s="6"/>
      <c r="BB91" s="6"/>
    </row>
    <row r="92" ht="16.5" hidden="1"/>
    <row r="93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7" t="s">
        <v>157</v>
      </c>
      <c r="B1" s="158"/>
      <c r="C1" s="158"/>
      <c r="D1" s="158"/>
      <c r="E1" s="158"/>
      <c r="F1" s="158"/>
      <c r="G1" s="159"/>
    </row>
    <row r="2" spans="1:7" ht="15" customHeight="1" hidden="1">
      <c r="A2" s="160"/>
      <c r="B2" s="161"/>
      <c r="C2" s="161"/>
      <c r="D2" s="161"/>
      <c r="E2" s="161"/>
      <c r="F2" s="161"/>
      <c r="G2" s="162"/>
    </row>
    <row r="3" spans="1:7" ht="15" customHeight="1" hidden="1">
      <c r="A3" s="160"/>
      <c r="B3" s="161"/>
      <c r="C3" s="161"/>
      <c r="D3" s="161"/>
      <c r="E3" s="161"/>
      <c r="F3" s="161"/>
      <c r="G3" s="162"/>
    </row>
    <row r="4" spans="1:7" ht="4.5" customHeight="1" thickBot="1">
      <c r="A4" s="123"/>
      <c r="B4" s="124"/>
      <c r="C4" s="124"/>
      <c r="D4" s="124"/>
      <c r="E4" s="124"/>
      <c r="F4" s="124"/>
      <c r="G4" s="125"/>
    </row>
    <row r="5" spans="1:7" ht="18">
      <c r="A5" s="33" t="s">
        <v>6</v>
      </c>
      <c r="B5" s="81"/>
      <c r="C5" s="82" t="s">
        <v>129</v>
      </c>
      <c r="D5" s="81"/>
      <c r="E5" s="33" t="s">
        <v>78</v>
      </c>
      <c r="F5" s="80"/>
      <c r="G5" s="33" t="s">
        <v>154</v>
      </c>
    </row>
    <row r="6" spans="1:7" ht="18">
      <c r="A6" s="34" t="s">
        <v>95</v>
      </c>
      <c r="B6" s="34"/>
      <c r="C6" s="42" t="s">
        <v>130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170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143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133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134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135</v>
      </c>
      <c r="D11" s="35"/>
      <c r="E11" s="39" t="s">
        <v>106</v>
      </c>
      <c r="F11" s="39"/>
      <c r="G11" s="38" t="s">
        <v>123</v>
      </c>
      <c r="I11" s="74"/>
    </row>
    <row r="12" spans="1:9" ht="18">
      <c r="A12" s="38" t="s">
        <v>17</v>
      </c>
      <c r="B12" s="35"/>
      <c r="C12" s="38" t="s">
        <v>132</v>
      </c>
      <c r="D12" s="35"/>
      <c r="E12" s="93" t="s">
        <v>103</v>
      </c>
      <c r="F12" s="38"/>
      <c r="G12" s="38" t="s">
        <v>124</v>
      </c>
      <c r="I12" s="76"/>
    </row>
    <row r="13" spans="1:9" ht="18">
      <c r="A13" s="38" t="s">
        <v>109</v>
      </c>
      <c r="B13" s="73"/>
      <c r="C13" s="38" t="s">
        <v>165</v>
      </c>
      <c r="D13" s="73"/>
      <c r="E13" s="38" t="s">
        <v>110</v>
      </c>
      <c r="F13" s="78"/>
      <c r="G13" s="38"/>
      <c r="I13" s="91"/>
    </row>
    <row r="14" spans="1:9" ht="16.5">
      <c r="A14" s="78" t="s">
        <v>155</v>
      </c>
      <c r="B14" s="73"/>
      <c r="C14" s="38" t="s">
        <v>171</v>
      </c>
      <c r="D14" s="73"/>
      <c r="E14" s="78"/>
      <c r="F14" s="78"/>
      <c r="G14" s="38"/>
      <c r="H14" s="9"/>
      <c r="I14" s="72"/>
    </row>
    <row r="15" spans="1:9" ht="17.25" customHeight="1" thickBot="1">
      <c r="A15" s="153" t="s">
        <v>108</v>
      </c>
      <c r="B15" s="73"/>
      <c r="C15" s="153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8"/>
      <c r="C16" s="150"/>
      <c r="D16" s="149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153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156</v>
      </c>
      <c r="D18" s="34"/>
      <c r="E18" s="34" t="s">
        <v>96</v>
      </c>
      <c r="F18" s="34"/>
      <c r="G18" s="34" t="s">
        <v>136</v>
      </c>
      <c r="I18" s="72"/>
    </row>
    <row r="19" spans="1:9" ht="18">
      <c r="A19" s="36" t="s">
        <v>34</v>
      </c>
      <c r="B19" s="35"/>
      <c r="C19" s="37" t="s">
        <v>172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138</v>
      </c>
      <c r="D21" s="35"/>
      <c r="E21" s="40" t="s">
        <v>0</v>
      </c>
      <c r="F21" s="35"/>
      <c r="G21" s="35" t="s">
        <v>66</v>
      </c>
      <c r="H21" s="7"/>
      <c r="I21" s="141"/>
    </row>
    <row r="22" spans="1:9" ht="16.5">
      <c r="A22" s="38" t="s">
        <v>41</v>
      </c>
      <c r="B22" s="35"/>
      <c r="C22" s="41" t="s">
        <v>116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128</v>
      </c>
      <c r="F23" s="35"/>
      <c r="G23" s="35" t="s">
        <v>167</v>
      </c>
      <c r="H23" s="8"/>
      <c r="I23" s="6"/>
    </row>
    <row r="24" spans="1:9" ht="18">
      <c r="A24" s="78" t="s">
        <v>71</v>
      </c>
      <c r="B24" s="35"/>
      <c r="C24" s="38" t="s">
        <v>139</v>
      </c>
      <c r="D24" s="35"/>
      <c r="E24" s="38" t="s">
        <v>69</v>
      </c>
      <c r="F24" s="35"/>
      <c r="G24" s="35" t="s">
        <v>174</v>
      </c>
      <c r="H24" s="7"/>
      <c r="I24" s="74"/>
    </row>
    <row r="25" spans="1:9" ht="18">
      <c r="A25" s="38" t="s">
        <v>122</v>
      </c>
      <c r="B25" s="35"/>
      <c r="C25" s="38" t="s">
        <v>173</v>
      </c>
      <c r="D25" s="35"/>
      <c r="E25" s="38" t="s">
        <v>149</v>
      </c>
      <c r="F25" s="35"/>
      <c r="G25" s="41" t="s">
        <v>175</v>
      </c>
      <c r="H25" s="7"/>
      <c r="I25" s="76"/>
    </row>
    <row r="26" spans="1:9" ht="18">
      <c r="A26" s="38"/>
      <c r="B26" s="35"/>
      <c r="C26" s="38"/>
      <c r="D26" s="35"/>
      <c r="E26" s="38"/>
      <c r="F26" s="35"/>
      <c r="G26" s="41" t="s">
        <v>176</v>
      </c>
      <c r="H26" s="7"/>
      <c r="I26" s="140"/>
    </row>
    <row r="27" spans="1:9" ht="18.75" thickBot="1">
      <c r="A27" s="110"/>
      <c r="B27" s="73"/>
      <c r="C27" s="114"/>
      <c r="D27" s="73"/>
      <c r="E27" s="111"/>
      <c r="F27" s="73"/>
      <c r="G27" s="111" t="s">
        <v>108</v>
      </c>
      <c r="I27" s="142"/>
    </row>
    <row r="28" spans="1:9" ht="4.5" customHeight="1" thickBot="1">
      <c r="A28" s="120"/>
      <c r="B28" s="84"/>
      <c r="C28" s="121"/>
      <c r="D28" s="84"/>
      <c r="E28" s="122"/>
      <c r="F28" s="151"/>
      <c r="G28" s="152"/>
      <c r="I28" s="143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127</v>
      </c>
      <c r="H29" s="5"/>
      <c r="I29" s="143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137</v>
      </c>
      <c r="I30" s="143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115</v>
      </c>
      <c r="H33" s="7"/>
      <c r="I33" s="143"/>
    </row>
    <row r="34" spans="1:9" ht="18">
      <c r="A34" s="39" t="s">
        <v>125</v>
      </c>
      <c r="B34" s="35"/>
      <c r="C34" s="41" t="s">
        <v>126</v>
      </c>
      <c r="D34" s="35"/>
      <c r="E34" s="38" t="s">
        <v>67</v>
      </c>
      <c r="F34" s="35"/>
      <c r="G34" s="38" t="s">
        <v>119</v>
      </c>
      <c r="H34" s="7"/>
      <c r="I34" s="144"/>
    </row>
    <row r="35" spans="1:8" ht="16.5">
      <c r="A35" s="79" t="s">
        <v>159</v>
      </c>
      <c r="B35" s="35"/>
      <c r="C35" s="41" t="s">
        <v>147</v>
      </c>
      <c r="D35" s="35"/>
      <c r="E35" s="38" t="s">
        <v>120</v>
      </c>
      <c r="F35" s="35"/>
      <c r="G35" s="38" t="s">
        <v>40</v>
      </c>
      <c r="H35" s="7"/>
    </row>
    <row r="36" spans="1:8" ht="16.5">
      <c r="A36" s="41" t="s">
        <v>145</v>
      </c>
      <c r="B36" s="35"/>
      <c r="C36" s="41" t="s">
        <v>160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177</v>
      </c>
      <c r="B37" s="35"/>
      <c r="C37" s="41" t="s">
        <v>178</v>
      </c>
      <c r="D37" s="35"/>
      <c r="E37" s="38" t="s">
        <v>151</v>
      </c>
      <c r="F37" s="35"/>
      <c r="G37" s="38" t="s">
        <v>179</v>
      </c>
      <c r="H37" s="8"/>
      <c r="I37" s="74"/>
    </row>
    <row r="38" spans="1:9" ht="18">
      <c r="A38" s="79" t="s">
        <v>148</v>
      </c>
      <c r="B38" s="35"/>
      <c r="C38" s="38"/>
      <c r="D38" s="35"/>
      <c r="E38" s="38"/>
      <c r="F38" s="35"/>
      <c r="G38" s="38" t="s">
        <v>144</v>
      </c>
      <c r="H38" s="8"/>
      <c r="I38" s="76"/>
    </row>
    <row r="39" spans="1:9" ht="18">
      <c r="A39" s="100" t="s">
        <v>108</v>
      </c>
      <c r="B39" s="35"/>
      <c r="C39" s="114"/>
      <c r="D39" s="35"/>
      <c r="E39" s="114"/>
      <c r="F39" s="35"/>
      <c r="G39" s="114" t="s">
        <v>108</v>
      </c>
      <c r="H39" s="8"/>
      <c r="I39" s="140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3" sqref="A3:Q16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2</v>
      </c>
      <c r="C1" s="52">
        <v>3</v>
      </c>
      <c r="D1" s="52">
        <v>5</v>
      </c>
      <c r="E1" s="52">
        <v>7</v>
      </c>
      <c r="F1" s="52">
        <v>8</v>
      </c>
      <c r="G1" s="52">
        <v>9</v>
      </c>
      <c r="H1" s="52">
        <v>10</v>
      </c>
      <c r="I1" s="67">
        <v>11</v>
      </c>
      <c r="J1" s="108">
        <v>12</v>
      </c>
      <c r="K1" s="108">
        <v>16</v>
      </c>
      <c r="L1" s="108">
        <v>18</v>
      </c>
      <c r="M1" s="108">
        <v>20</v>
      </c>
      <c r="N1" s="113">
        <v>24</v>
      </c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51"/>
      <c r="B3" s="51"/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51"/>
      <c r="B4" s="51"/>
      <c r="C4" s="51"/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51"/>
      <c r="B5" s="52"/>
      <c r="C5" s="52"/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59"/>
      <c r="B6" s="52"/>
      <c r="C6" s="52"/>
      <c r="D6" s="52"/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59"/>
      <c r="B7" s="67"/>
      <c r="C7" s="67"/>
      <c r="D7" s="67"/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59"/>
      <c r="B8" s="67"/>
      <c r="C8" s="67"/>
      <c r="D8" s="67"/>
      <c r="E8" s="67"/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59"/>
      <c r="B9" s="67"/>
      <c r="C9" s="67"/>
      <c r="D9" s="67"/>
      <c r="E9" s="67"/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8</v>
      </c>
      <c r="E1" s="51">
        <v>9</v>
      </c>
      <c r="F1" s="51">
        <v>11</v>
      </c>
      <c r="G1" s="59">
        <v>12</v>
      </c>
      <c r="H1" s="59">
        <v>13</v>
      </c>
      <c r="I1" s="59">
        <v>14</v>
      </c>
      <c r="J1" s="59">
        <v>15</v>
      </c>
      <c r="K1" s="59">
        <v>16</v>
      </c>
      <c r="L1" s="59">
        <v>17</v>
      </c>
      <c r="M1" s="59">
        <v>20</v>
      </c>
      <c r="N1" s="59">
        <v>22</v>
      </c>
      <c r="O1" s="59">
        <v>24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162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/>
      <c r="B3" s="49"/>
      <c r="C3" s="49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/>
      <c r="B4" s="49"/>
      <c r="C4" s="4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C26" sqref="AC26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/>
      <c r="B2" s="21"/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/>
      <c r="B3" s="21"/>
      <c r="C3" s="21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/>
      <c r="B4" s="21"/>
      <c r="C4" s="21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/>
      <c r="B5" s="21"/>
      <c r="C5" s="21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/>
      <c r="B6" s="21"/>
      <c r="C6" s="2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/>
      <c r="B7" s="21"/>
      <c r="C7" s="2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/>
      <c r="B8" s="21"/>
      <c r="C8" s="21"/>
      <c r="D8" s="94"/>
      <c r="E8" s="94"/>
      <c r="F8" s="94"/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2016-09-14T01:31:20Z</dcterms:modified>
  <cp:category/>
  <cp:version/>
  <cp:contentType/>
  <cp:contentStatus/>
</cp:coreProperties>
</file>